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mc:AlternateContent xmlns:mc="http://schemas.openxmlformats.org/markup-compatibility/2006">
    <mc:Choice Requires="x15">
      <x15ac:absPath xmlns:x15ac="http://schemas.microsoft.com/office/spreadsheetml/2010/11/ac" url="D:\Documents\01 - IMCI\ADM Forms\03 - Release\Release 240408\Checkl\"/>
    </mc:Choice>
  </mc:AlternateContent>
  <xr:revisionPtr revIDLastSave="0" documentId="13_ncr:1_{7B9E5CEB-B9CE-4D41-91E8-DC5475BD4F40}" xr6:coauthVersionLast="47" xr6:coauthVersionMax="47" xr10:uidLastSave="{00000000-0000-0000-0000-000000000000}"/>
  <workbookProtection workbookAlgorithmName="SHA-512" workbookHashValue="mkKn2WLSLJtLhc/eeMWwEcimNCTGUpV93ZAHcjrquxog2ftCTcGwuY4zosu7XgYAoYqG9bJiV/ovIWH2AvDYqA==" workbookSaltValue="kGGfspwu/lTs9hIk4laN4w==" workbookSpinCount="100000" lockStructure="1"/>
  <bookViews>
    <workbookView xWindow="-25320" yWindow="1965" windowWidth="25440" windowHeight="15390" tabRatio="859" xr2:uid="{00000000-000D-0000-FFFF-FFFF00000000}"/>
  </bookViews>
  <sheets>
    <sheet name="Cover sheet" sheetId="46" r:id="rId1"/>
    <sheet name="Main data" sheetId="47" r:id="rId2"/>
    <sheet name="Components" sheetId="72" r:id="rId3"/>
    <sheet name="Engine" sheetId="48" r:id="rId4"/>
    <sheet name="Essential Requirements" sheetId="69" r:id="rId5"/>
    <sheet name="Standards used" sheetId="51" r:id="rId6"/>
    <sheet name="MFR Intern" sheetId="75" r:id="rId7"/>
    <sheet name="Sign MFR." sheetId="52" r:id="rId8"/>
    <sheet name="Sign INSP" sheetId="53" r:id="rId9"/>
    <sheet name="OFFICE intern" sheetId="54" r:id="rId10"/>
    <sheet name="Checklists" sheetId="55" r:id="rId11"/>
    <sheet name=" ISO 8099-1" sheetId="32" r:id="rId12"/>
    <sheet name=" ISO 8099-2" sheetId="64" r:id="rId13"/>
    <sheet name="ISO 8847_2017" sheetId="11" r:id="rId14"/>
    <sheet name="ISO 8847_2021" sheetId="59" r:id="rId15"/>
    <sheet name=" ISO 8848_2017" sheetId="12" r:id="rId16"/>
    <sheet name=" ISO 8848_2022" sheetId="60" r:id="rId17"/>
    <sheet name="ISO 9093" sheetId="45" r:id="rId18"/>
    <sheet name="ISO 9094" sheetId="24" r:id="rId19"/>
    <sheet name="ISO 10087" sheetId="9" r:id="rId20"/>
    <sheet name="ISO 10088_2017" sheetId="26" r:id="rId21"/>
    <sheet name="ISO 10088_2023" sheetId="73" r:id="rId22"/>
    <sheet name="ISO 10133" sheetId="8" r:id="rId23"/>
    <sheet name="ISO 10239" sheetId="5" r:id="rId24"/>
    <sheet name="ISO 10240" sheetId="29" r:id="rId25"/>
    <sheet name="ISO 10240-2020" sheetId="41" r:id="rId26"/>
    <sheet name="ISO 10592_2017" sheetId="14" r:id="rId27"/>
    <sheet name="ISO 10592_2022" sheetId="74" r:id="rId28"/>
    <sheet name="ISO 11105" sheetId="58" r:id="rId29"/>
    <sheet name="ISO 11591" sheetId="16" r:id="rId30"/>
    <sheet name="ISO 11591_2019" sheetId="28" r:id="rId31"/>
    <sheet name="ISO 11592-1" sheetId="37" r:id="rId32"/>
    <sheet name="ISO 11592-2" sheetId="36" r:id="rId33"/>
    <sheet name="ISO 11812_2018" sheetId="30" r:id="rId34"/>
    <sheet name="ISO 11812_2020 " sheetId="63" r:id="rId35"/>
    <sheet name="ISO 12215" sheetId="34" r:id="rId36"/>
    <sheet name="ISO 12216_2018" sheetId="61" r:id="rId37"/>
    <sheet name="ISO 12216_2020" sheetId="62" r:id="rId38"/>
    <sheet name="ISO 13297" sheetId="10" r:id="rId39"/>
    <sheet name="ISO 13929" sheetId="18" r:id="rId40"/>
    <sheet name="ISO 14895" sheetId="27" r:id="rId41"/>
    <sheet name="ISO 14945 &amp; 14946" sheetId="38" r:id="rId42"/>
    <sheet name="ISO 15083_2018" sheetId="20" r:id="rId43"/>
    <sheet name="ISO 15083_2020" sheetId="40" r:id="rId44"/>
    <sheet name="ISO 15084" sheetId="21" r:id="rId45"/>
    <sheet name="ISO 15085" sheetId="31" r:id="rId46"/>
    <sheet name="ISO 16180" sheetId="35" r:id="rId47"/>
    <sheet name="ISO 16147-2021" sheetId="65" r:id="rId48"/>
    <sheet name="ISO 16315" sheetId="70" r:id="rId49"/>
    <sheet name="ISO 21487" sheetId="7" r:id="rId50"/>
    <sheet name="ISO 23411" sheetId="57" r:id="rId51"/>
    <sheet name="ISO 25197" sheetId="6" r:id="rId52"/>
  </sheets>
  <definedNames>
    <definedName name="_xlnm.Print_Area" localSheetId="15">' ISO 8848_2017'!$A$1:$E$37</definedName>
    <definedName name="_xlnm.Print_Area" localSheetId="16">' ISO 8848_2022'!$A$1:$E$70</definedName>
    <definedName name="_xlnm.Print_Area" localSheetId="10">Checklists!$A$1:$C$58</definedName>
    <definedName name="_xlnm.Print_Area" localSheetId="0">'Cover sheet'!$A$1:$D$44</definedName>
    <definedName name="_xlnm.Print_Area" localSheetId="3">Engine!$A$1:$C$37</definedName>
    <definedName name="_xlnm.Print_Area" localSheetId="4">'Essential Requirements'!$A$1:$C$40</definedName>
    <definedName name="_xlnm.Print_Area" localSheetId="19">'ISO 10087'!$A$1:$E$41</definedName>
    <definedName name="_xlnm.Print_Area" localSheetId="20">'ISO 10088_2017'!$A$1:$E$97</definedName>
    <definedName name="_xlnm.Print_Area" localSheetId="21">'ISO 10088_2023'!$A$1:$E$98</definedName>
    <definedName name="_xlnm.Print_Area" localSheetId="22">'ISO 10133'!$A$1:$E$98</definedName>
    <definedName name="_xlnm.Print_Area" localSheetId="23">'ISO 10239'!$A$1:$E$155</definedName>
    <definedName name="_xlnm.Print_Area" localSheetId="24">'ISO 10240'!$A$1:$E$109</definedName>
    <definedName name="_xlnm.Print_Area" localSheetId="25">'ISO 10240-2020'!$A$1:$E$124</definedName>
    <definedName name="_xlnm.Print_Area" localSheetId="26">'ISO 10592_2017'!$A$1:$E$63</definedName>
    <definedName name="_xlnm.Print_Area" localSheetId="27">'ISO 10592_2022'!$A$1:$E$98</definedName>
    <definedName name="_xlnm.Print_Area" localSheetId="28">'ISO 11105'!$A$1:$E$58</definedName>
    <definedName name="_xlnm.Print_Area" localSheetId="29">'ISO 11591'!$A$1:$E$64</definedName>
    <definedName name="_xlnm.Print_Area" localSheetId="30">'ISO 11591_2019'!$A$1:$E$51</definedName>
    <definedName name="_xlnm.Print_Area" localSheetId="31">'ISO 11592-1'!$A$1:$E$24</definedName>
    <definedName name="_xlnm.Print_Area" localSheetId="32">'ISO 11592-2'!$A$1:$E$25</definedName>
    <definedName name="_xlnm.Print_Area" localSheetId="33">'ISO 11812_2018'!$A$1:$E$65</definedName>
    <definedName name="_xlnm.Print_Area" localSheetId="34">'ISO 11812_2020 '!$A$1:$E$59</definedName>
    <definedName name="_xlnm.Print_Area" localSheetId="35">'ISO 12215'!$A$1:$E$83</definedName>
    <definedName name="_xlnm.Print_Area" localSheetId="36">'ISO 12216_2018'!$A$1:$E$40</definedName>
    <definedName name="_xlnm.Print_Area" localSheetId="37">'ISO 12216_2020'!$A$1:$E$45</definedName>
    <definedName name="_xlnm.Print_Area" localSheetId="38">'ISO 13297'!$A$1:$E$125</definedName>
    <definedName name="_xlnm.Print_Area" localSheetId="39">'ISO 13929'!$A$1:$E$31</definedName>
    <definedName name="_xlnm.Print_Area" localSheetId="40">'ISO 14895'!$A$1:$E$105</definedName>
    <definedName name="_xlnm.Print_Area" localSheetId="41">'ISO 14945 &amp; 14946'!$A$1:$E$60</definedName>
    <definedName name="_xlnm.Print_Area" localSheetId="42">'ISO 15083_2018'!$A$1:$E$51</definedName>
    <definedName name="_xlnm.Print_Area" localSheetId="43">'ISO 15083_2020'!$A$1:$E$55</definedName>
    <definedName name="_xlnm.Print_Area" localSheetId="44">'ISO 15084'!$A$1:$E$36</definedName>
    <definedName name="_xlnm.Print_Area" localSheetId="45">'ISO 15085'!$A$1:$E$141</definedName>
    <definedName name="_xlnm.Print_Area" localSheetId="47">'ISO 16147-2021'!$A$1:$E$31</definedName>
    <definedName name="_xlnm.Print_Area" localSheetId="46">'ISO 16180'!$A$1:$E$105</definedName>
    <definedName name="_xlnm.Print_Area" localSheetId="48">'ISO 16315'!$A$1:$E$51</definedName>
    <definedName name="_xlnm.Print_Area" localSheetId="49">'ISO 21487'!$A$1:$E$48</definedName>
    <definedName name="_xlnm.Print_Area" localSheetId="50">'ISO 23411'!$A$1:$E$20</definedName>
    <definedName name="_xlnm.Print_Area" localSheetId="51">'ISO 25197'!$A$1:$E$85</definedName>
    <definedName name="_xlnm.Print_Area" localSheetId="13">'ISO 8847_2017'!$A$1:$E$32</definedName>
    <definedName name="_xlnm.Print_Area" localSheetId="14">'ISO 8847_2021'!$A$1:$E$94</definedName>
    <definedName name="_xlnm.Print_Area" localSheetId="17">'ISO 9093'!$A$1:$E$56</definedName>
    <definedName name="_xlnm.Print_Area" localSheetId="18">'ISO 9094'!$A$1:$E$162</definedName>
    <definedName name="_xlnm.Print_Area" localSheetId="1">'Main data'!$A$1:$F$35</definedName>
    <definedName name="_xlnm.Print_Area" localSheetId="6">'MFR Intern'!$A$1:$C$97</definedName>
    <definedName name="_xlnm.Print_Area" localSheetId="9">'OFFICE intern'!$A$1:$D$52</definedName>
    <definedName name="_xlnm.Print_Area" localSheetId="5">'Standards used'!$A$1:$C$98</definedName>
    <definedName name="_xlnm.Print_Titles" localSheetId="11">' ISO 8099-1'!$6:$9</definedName>
    <definedName name="_xlnm.Print_Titles" localSheetId="12">' ISO 8099-2'!$6:$9</definedName>
    <definedName name="_xlnm.Print_Titles" localSheetId="16">' ISO 8848_2022'!$7:$10</definedName>
    <definedName name="_xlnm.Print_Titles" localSheetId="10">Checklists!$1:$7</definedName>
    <definedName name="_xlnm.Print_Titles" localSheetId="3">Engine!$1:$7</definedName>
    <definedName name="_xlnm.Print_Titles" localSheetId="4">'Essential Requirements'!$1:$8</definedName>
    <definedName name="_xlnm.Print_Titles" localSheetId="19">'ISO 10087'!$6:$9</definedName>
    <definedName name="_xlnm.Print_Titles" localSheetId="20">'ISO 10088_2017'!$7:$10</definedName>
    <definedName name="_xlnm.Print_Titles" localSheetId="21">'ISO 10088_2023'!$7:$10</definedName>
    <definedName name="_xlnm.Print_Titles" localSheetId="22">'ISO 10133'!$6:$9</definedName>
    <definedName name="_xlnm.Print_Titles" localSheetId="23">'ISO 10239'!$6:$9</definedName>
    <definedName name="_xlnm.Print_Titles" localSheetId="24">'ISO 10240'!$6:$9</definedName>
    <definedName name="_xlnm.Print_Titles" localSheetId="25">'ISO 10240-2020'!$6:$9</definedName>
    <definedName name="_xlnm.Print_Titles" localSheetId="26">'ISO 10592_2017'!$7:$10</definedName>
    <definedName name="_xlnm.Print_Titles" localSheetId="27">'ISO 10592_2022'!$7:$10</definedName>
    <definedName name="_xlnm.Print_Titles" localSheetId="28">'ISO 11105'!$6:$9</definedName>
    <definedName name="_xlnm.Print_Titles" localSheetId="29">'ISO 11591'!$6:$9</definedName>
    <definedName name="_xlnm.Print_Titles" localSheetId="30">'ISO 11591_2019'!$6:$9</definedName>
    <definedName name="_xlnm.Print_Titles" localSheetId="31">'ISO 11592-1'!$6:$9</definedName>
    <definedName name="_xlnm.Print_Titles" localSheetId="32">'ISO 11592-2'!$6:$9</definedName>
    <definedName name="_xlnm.Print_Titles" localSheetId="33">'ISO 11812_2018'!$6:$9</definedName>
    <definedName name="_xlnm.Print_Titles" localSheetId="34">'ISO 11812_2020 '!$6:$9</definedName>
    <definedName name="_xlnm.Print_Titles" localSheetId="35">'ISO 12215'!$6:$9</definedName>
    <definedName name="_xlnm.Print_Titles" localSheetId="36">'ISO 12216_2018'!$6:$9</definedName>
    <definedName name="_xlnm.Print_Titles" localSheetId="37">'ISO 12216_2020'!$6:$9</definedName>
    <definedName name="_xlnm.Print_Titles" localSheetId="38">'ISO 13297'!$6:$9</definedName>
    <definedName name="_xlnm.Print_Titles" localSheetId="40">'ISO 14895'!$6:$9</definedName>
    <definedName name="_xlnm.Print_Titles" localSheetId="41">'ISO 14945 &amp; 14946'!$6:$9</definedName>
    <definedName name="_xlnm.Print_Titles" localSheetId="42">'ISO 15083_2018'!$6:$9</definedName>
    <definedName name="_xlnm.Print_Titles" localSheetId="43">'ISO 15083_2020'!$6:$9</definedName>
    <definedName name="_xlnm.Print_Titles" localSheetId="44">'ISO 15084'!$6:$9</definedName>
    <definedName name="_xlnm.Print_Titles" localSheetId="45">'ISO 15085'!$6:$9</definedName>
    <definedName name="_xlnm.Print_Titles" localSheetId="47">'ISO 16147-2021'!$6:$9</definedName>
    <definedName name="_xlnm.Print_Titles" localSheetId="46">'ISO 16180'!$6:$9</definedName>
    <definedName name="_xlnm.Print_Titles" localSheetId="48">'ISO 16315'!$6:$9</definedName>
    <definedName name="_xlnm.Print_Titles" localSheetId="49">'ISO 21487'!$6:$9</definedName>
    <definedName name="_xlnm.Print_Titles" localSheetId="50">'ISO 23411'!$6:$9</definedName>
    <definedName name="_xlnm.Print_Titles" localSheetId="51">'ISO 25197'!$6:$9</definedName>
    <definedName name="_xlnm.Print_Titles" localSheetId="17">'ISO 9093'!$6:$9</definedName>
    <definedName name="_xlnm.Print_Titles" localSheetId="18">'ISO 9094'!$6:$9</definedName>
    <definedName name="_xlnm.Print_Titles" localSheetId="1">'Main data'!$1:$13</definedName>
    <definedName name="_xlnm.Print_Titles" localSheetId="6">'MFR Intern'!$1:$7</definedName>
    <definedName name="_xlnm.Print_Titles" localSheetId="9">'OFFICE intern'!$4:$6</definedName>
    <definedName name="_xlnm.Print_Titles" localSheetId="8">'Sign INSP'!$5:$6</definedName>
    <definedName name="_xlnm.Print_Titles" localSheetId="7">'Sign MFR.'!$5:$6</definedName>
    <definedName name="_xlnm.Print_Titles" localSheetId="5">'Standards used'!$1:$8</definedName>
  </definedNames>
  <calcPr calcId="191029"/>
</workbook>
</file>

<file path=xl/calcChain.xml><?xml version="1.0" encoding="utf-8"?>
<calcChain xmlns="http://schemas.openxmlformats.org/spreadsheetml/2006/main">
  <c r="B6" i="75" l="1"/>
  <c r="B5" i="75"/>
  <c r="B4" i="75"/>
  <c r="A3" i="75"/>
  <c r="A50" i="74"/>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13" i="74"/>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7" i="74" l="1"/>
  <c r="A12" i="73"/>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79" i="73"/>
  <c r="A80" i="73" s="1"/>
  <c r="A81" i="73" s="1"/>
  <c r="A82" i="73" s="1"/>
  <c r="A83" i="73" s="1"/>
  <c r="A84" i="73" s="1"/>
  <c r="A85" i="73" s="1"/>
  <c r="A86" i="73" s="1"/>
  <c r="C8" i="73"/>
  <c r="A7" i="73"/>
  <c r="B5" i="52"/>
  <c r="B7" i="72"/>
  <c r="B6" i="72"/>
  <c r="B5" i="72"/>
  <c r="A4" i="72"/>
  <c r="B7" i="55"/>
  <c r="B6" i="55"/>
  <c r="C9" i="74" s="1"/>
  <c r="B5" i="55"/>
  <c r="C8" i="74" s="1"/>
  <c r="B5" i="54"/>
  <c r="B7" i="54"/>
  <c r="B6" i="54"/>
  <c r="B7" i="53"/>
  <c r="B6" i="53"/>
  <c r="B5" i="53"/>
  <c r="B7" i="52"/>
  <c r="B6" i="52"/>
  <c r="B7" i="51"/>
  <c r="B6" i="51"/>
  <c r="B5" i="51"/>
  <c r="B7" i="69"/>
  <c r="B6" i="69"/>
  <c r="B5" i="69"/>
  <c r="B7" i="48"/>
  <c r="B6" i="48"/>
  <c r="B5" i="48"/>
  <c r="A7" i="60"/>
  <c r="C9" i="73" l="1"/>
  <c r="A39" i="73"/>
  <c r="A87" i="73"/>
  <c r="A88" i="73" s="1"/>
  <c r="A89" i="73" s="1"/>
  <c r="A90" i="73" s="1"/>
  <c r="A91" i="73" s="1"/>
  <c r="A92" i="73" s="1"/>
  <c r="A6" i="70"/>
  <c r="A33" i="6"/>
  <c r="A34" i="6" s="1"/>
  <c r="A63" i="6"/>
  <c r="A64" i="6" s="1"/>
  <c r="A65" i="6" s="1"/>
  <c r="A66" i="6" s="1"/>
  <c r="A67" i="6" s="1"/>
  <c r="A68" i="6" s="1"/>
  <c r="A19" i="6"/>
  <c r="A20" i="6" s="1"/>
  <c r="A21" i="6" s="1"/>
  <c r="A22" i="6" s="1"/>
  <c r="A23" i="6" s="1"/>
  <c r="A24" i="6" s="1"/>
  <c r="A25" i="6" s="1"/>
  <c r="A26" i="6" s="1"/>
  <c r="A27" i="6" s="1"/>
  <c r="A28" i="6" s="1"/>
  <c r="A29" i="6" s="1"/>
  <c r="A30" i="6" s="1"/>
  <c r="A31" i="6" s="1"/>
  <c r="A32" i="6" s="1"/>
  <c r="A83" i="34"/>
  <c r="A82" i="34"/>
  <c r="A81" i="34"/>
  <c r="A80" i="34"/>
  <c r="A79" i="34"/>
  <c r="A78" i="34"/>
  <c r="A77" i="34"/>
  <c r="A76" i="34"/>
  <c r="A40" i="73" l="1"/>
  <c r="A41" i="73" s="1"/>
  <c r="A35" i="6"/>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42" i="73" l="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4" i="69"/>
  <c r="A4" i="51"/>
  <c r="A50" i="58"/>
  <c r="A51" i="58" s="1"/>
  <c r="A52" i="58" s="1"/>
  <c r="A53" i="58" s="1"/>
  <c r="E41" i="58"/>
  <c r="A33" i="58"/>
  <c r="A34" i="58" s="1"/>
  <c r="A35" i="58" s="1"/>
  <c r="A36" i="58" s="1"/>
  <c r="A37" i="58" s="1"/>
  <c r="A38" i="58" s="1"/>
  <c r="A39" i="58" s="1"/>
  <c r="A40" i="58" s="1"/>
  <c r="A41" i="58" s="1"/>
  <c r="A42" i="58" s="1"/>
  <c r="A43" i="58" s="1"/>
  <c r="A44" i="58" s="1"/>
  <c r="A45" i="58" s="1"/>
  <c r="A46" i="58" s="1"/>
  <c r="A13" i="41"/>
  <c r="A14" i="4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2" i="41"/>
  <c r="A49" i="45"/>
  <c r="A50" i="45" s="1"/>
  <c r="A51" i="45" s="1"/>
  <c r="A52" i="45" s="1"/>
  <c r="A53" i="45" s="1"/>
  <c r="A12" i="45"/>
  <c r="A13" i="45" s="1"/>
  <c r="A14" i="45" s="1"/>
  <c r="A15" i="45" s="1"/>
  <c r="A16" i="45" s="1"/>
  <c r="A17" i="45" s="1"/>
  <c r="A18" i="45" s="1"/>
  <c r="A19" i="45" s="1"/>
  <c r="A20" i="45" s="1"/>
  <c r="A21" i="45" s="1"/>
  <c r="A22" i="45" s="1"/>
  <c r="A68" i="59"/>
  <c r="A69" i="59" s="1"/>
  <c r="A70" i="59" s="1"/>
  <c r="A71" i="59" s="1"/>
  <c r="A72" i="59" s="1"/>
  <c r="A73" i="59" s="1"/>
  <c r="A74" i="59" s="1"/>
  <c r="A75" i="59" s="1"/>
  <c r="A76" i="59" s="1"/>
  <c r="A77" i="59" s="1"/>
  <c r="A78" i="59" s="1"/>
  <c r="A79" i="59" s="1"/>
  <c r="A80" i="59" s="1"/>
  <c r="A81" i="59" s="1"/>
  <c r="A82" i="59" s="1"/>
  <c r="A83" i="59" s="1"/>
  <c r="A67" i="59"/>
  <c r="A39" i="32"/>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12" i="32"/>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C8" i="6" l="1"/>
  <c r="C8" i="70"/>
  <c r="C7" i="65"/>
  <c r="C7" i="70"/>
  <c r="C7" i="59"/>
  <c r="C7" i="24"/>
  <c r="C7" i="28"/>
  <c r="C7" i="5"/>
  <c r="C7" i="63"/>
  <c r="C7" i="10"/>
  <c r="C8" i="29"/>
  <c r="C7" i="38"/>
  <c r="C7" i="31"/>
  <c r="C7" i="57"/>
  <c r="C7" i="45"/>
  <c r="C7" i="9"/>
  <c r="C7" i="41"/>
  <c r="C8" i="14"/>
  <c r="C7" i="37"/>
  <c r="C7" i="34"/>
  <c r="C7" i="18"/>
  <c r="C7" i="20"/>
  <c r="C7" i="35"/>
  <c r="C7" i="6"/>
  <c r="C7" i="64"/>
  <c r="C7" i="32"/>
  <c r="C8" i="11"/>
  <c r="C8" i="12"/>
  <c r="C8" i="26"/>
  <c r="C7" i="36"/>
  <c r="C7" i="61"/>
  <c r="C7" i="27"/>
  <c r="C7" i="40"/>
  <c r="C7" i="7"/>
  <c r="C7" i="29"/>
  <c r="C8" i="60"/>
  <c r="C7" i="8"/>
  <c r="C7" i="58"/>
  <c r="C7" i="16"/>
  <c r="C7" i="30"/>
  <c r="C7" i="62"/>
  <c r="C7" i="21"/>
  <c r="C8" i="45"/>
  <c r="C8" i="24"/>
  <c r="C8" i="5"/>
  <c r="C8" i="64"/>
  <c r="C8" i="59"/>
  <c r="C8" i="9"/>
  <c r="C8" i="8"/>
  <c r="C8" i="28"/>
  <c r="C8" i="36"/>
  <c r="C8" i="63"/>
  <c r="C8" i="61"/>
  <c r="C8" i="10"/>
  <c r="C8" i="27"/>
  <c r="C8" i="38"/>
  <c r="C8" i="40"/>
  <c r="C8" i="31"/>
  <c r="C8" i="7"/>
  <c r="C8" i="57"/>
  <c r="C8" i="32"/>
  <c r="C9" i="12"/>
  <c r="C8" i="41"/>
  <c r="C9" i="14"/>
  <c r="C8" i="58"/>
  <c r="C9" i="11"/>
  <c r="C9" i="60"/>
  <c r="C9" i="26"/>
  <c r="C8" i="16"/>
  <c r="C8" i="37"/>
  <c r="C8" i="30"/>
  <c r="C8" i="34"/>
  <c r="C8" i="62"/>
  <c r="C8" i="18"/>
  <c r="C8" i="20"/>
  <c r="C8" i="21"/>
  <c r="C8" i="35"/>
  <c r="C8" i="65"/>
  <c r="A23" i="45"/>
  <c r="A24" i="45" s="1"/>
  <c r="A25" i="45" s="1"/>
  <c r="A26" i="45" s="1"/>
  <c r="A27" i="45" s="1"/>
  <c r="A28" i="45" s="1"/>
  <c r="A29" i="45" s="1"/>
  <c r="A30" i="45" s="1"/>
  <c r="A31" i="45" s="1"/>
  <c r="A32" i="45" l="1"/>
  <c r="A33" i="45" s="1"/>
  <c r="A37" i="45" s="1"/>
  <c r="A38" i="45" s="1"/>
  <c r="A39" i="45" s="1"/>
  <c r="A40" i="45" s="1"/>
  <c r="A41" i="45" l="1"/>
  <c r="A42" i="45" s="1"/>
  <c r="A43" i="45" s="1"/>
  <c r="A44" i="45" s="1"/>
  <c r="A45" i="45" s="1"/>
  <c r="C47" i="38" l="1"/>
  <c r="C46" i="38"/>
  <c r="A6" i="65" l="1"/>
  <c r="A6" i="64" l="1"/>
  <c r="A6" i="63" l="1"/>
  <c r="A6" i="62"/>
  <c r="A6" i="61"/>
  <c r="A6" i="59" l="1"/>
  <c r="E34" i="58" l="1"/>
  <c r="A6" i="58"/>
  <c r="A6" i="57" l="1"/>
  <c r="A3" i="55" l="1"/>
  <c r="A4" i="54"/>
  <c r="A4" i="53"/>
  <c r="A4" i="52"/>
  <c r="A4" i="48"/>
  <c r="A4" i="47"/>
  <c r="A6" i="6"/>
  <c r="A6" i="7"/>
  <c r="A6" i="35"/>
  <c r="A6" i="31"/>
  <c r="A6" i="21"/>
  <c r="A6" i="40"/>
  <c r="A6" i="20"/>
  <c r="A6" i="38"/>
  <c r="A45" i="38" s="1"/>
  <c r="A6" i="27"/>
  <c r="A6" i="18"/>
  <c r="A6" i="10"/>
  <c r="A6" i="34"/>
  <c r="A6" i="30"/>
  <c r="A6" i="36"/>
  <c r="A6" i="37"/>
  <c r="A6" i="28"/>
  <c r="A6" i="16"/>
  <c r="A7" i="14"/>
  <c r="A6" i="41"/>
  <c r="A6" i="29"/>
  <c r="A6" i="5"/>
  <c r="A6" i="8"/>
  <c r="A7" i="26"/>
  <c r="A6" i="9"/>
  <c r="A6" i="24"/>
  <c r="A6" i="45"/>
  <c r="A7" i="12"/>
  <c r="A7" i="11"/>
  <c r="A6" i="32"/>
  <c r="C37" i="48" l="1"/>
  <c r="A59" i="34" l="1"/>
  <c r="A60" i="34" s="1"/>
  <c r="A61" i="34" s="1"/>
  <c r="A62" i="34" s="1"/>
  <c r="A63" i="34" s="1"/>
  <c r="A64" i="34" s="1"/>
  <c r="A65" i="34" s="1"/>
  <c r="A66" i="34" s="1"/>
  <c r="A67" i="34" s="1"/>
  <c r="A68" i="34" s="1"/>
  <c r="A69" i="34" s="1"/>
  <c r="A70" i="34" s="1"/>
  <c r="A71" i="34" s="1"/>
  <c r="A72" i="34" s="1"/>
  <c r="A73" i="34" s="1"/>
  <c r="A74" i="34" s="1"/>
  <c r="A75" i="34" s="1"/>
  <c r="A12" i="35" l="1"/>
  <c r="A12" i="26" l="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13" i="12" l="1"/>
  <c r="A14" i="12" s="1"/>
  <c r="A15" i="12" s="1"/>
  <c r="A16" i="12" s="1"/>
  <c r="A17" i="12" s="1"/>
  <c r="A18" i="12" s="1"/>
  <c r="A19" i="12" s="1"/>
  <c r="A20" i="12" s="1"/>
  <c r="A21" i="12" s="1"/>
  <c r="A22" i="12" s="1"/>
  <c r="A23" i="12" s="1"/>
  <c r="A24" i="12" s="1"/>
  <c r="A13" i="11" l="1"/>
  <c r="A14" i="11" s="1"/>
  <c r="A15" i="11" s="1"/>
  <c r="A16" i="11" s="1"/>
  <c r="A13" i="14"/>
  <c r="A14" i="14" s="1"/>
  <c r="A15" i="14" s="1"/>
  <c r="A16" i="14" s="1"/>
  <c r="A17" i="14" s="1"/>
  <c r="A18" i="14" s="1"/>
  <c r="A19" i="14" s="1"/>
  <c r="A20" i="14" s="1"/>
  <c r="A21" i="14" s="1"/>
  <c r="A22" i="14" s="1"/>
  <c r="A23" i="14" s="1"/>
  <c r="A24" i="14" s="1"/>
  <c r="A25" i="14" s="1"/>
  <c r="A26" i="14" s="1"/>
  <c r="A27" i="14" s="1"/>
  <c r="A28" i="14" s="1"/>
  <c r="A11" i="9"/>
  <c r="A12" i="9" s="1"/>
  <c r="A13" i="9" s="1"/>
  <c r="A14" i="9" s="1"/>
  <c r="A15" i="9" s="1"/>
  <c r="A16" i="9" s="1"/>
  <c r="A17" i="9" s="1"/>
  <c r="A18" i="9" s="1"/>
  <c r="A19" i="9" s="1"/>
  <c r="A20" i="9" s="1"/>
  <c r="A21" i="9" s="1"/>
  <c r="A22" i="9" s="1"/>
  <c r="A23" i="9" s="1"/>
  <c r="A24" i="9" s="1"/>
  <c r="A25" i="9" s="1"/>
  <c r="A26" i="9" s="1"/>
  <c r="A27" i="9" s="1"/>
  <c r="A28" i="9" s="1"/>
  <c r="A29" i="9" s="1"/>
  <c r="A3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Ulrich Manigel</author>
  </authors>
  <commentList>
    <comment ref="B34" authorId="0" shapeId="0" xr:uid="{AF08139E-C575-45C4-9E80-44697AC712B7}">
      <text>
        <r>
          <rPr>
            <b/>
            <sz val="9"/>
            <color indexed="81"/>
            <rFont val="Segoe UI"/>
            <family val="2"/>
          </rPr>
          <t>Ulrich Manigel:</t>
        </r>
        <r>
          <rPr>
            <sz val="9"/>
            <color indexed="81"/>
            <rFont val="Segoe UI"/>
            <family val="2"/>
          </rPr>
          <t xml:space="preserve">
See ISO 8666:2020, clause 6.4:
The performance test mass (mP) of a craft shall include all permanently attached standard items of
equipment. Further, the craft shall be fitted with all items of loose equipment needed for the safe
operation of the craft, for example,
a) warps,
b) anchors/chain/ropes,
c) engine(s), and
d) batteries.
In addition, the masses of the following shall be included:
e) number of persons needed for the safe operation of the craft;
f) fuel at least at 25 %, but no more than 50 % of the tank capacity of permanently installed fuel tanks, or one portable tank per engine, which shall be at least 50 % full at the beginning of each test trial;
g) personal safety equipment for all people on board.
Excluded are the following:
— fresh water;
— waste water;
— provisions;
— loose equipment, e.g. cutlery, crockery, kitchen utensils, spare parts, etc.</t>
        </r>
      </text>
    </comment>
  </commentList>
</comments>
</file>

<file path=xl/sharedStrings.xml><?xml version="1.0" encoding="utf-8"?>
<sst xmlns="http://schemas.openxmlformats.org/spreadsheetml/2006/main" count="7180" uniqueCount="2803">
  <si>
    <t>Manufacturer:</t>
  </si>
  <si>
    <t>Signatory, Name:</t>
  </si>
  <si>
    <t>Signatory, Title:</t>
  </si>
  <si>
    <t>Phone:</t>
  </si>
  <si>
    <t>Email:</t>
  </si>
  <si>
    <t>Requirements</t>
  </si>
  <si>
    <t>Clause</t>
  </si>
  <si>
    <t>Comments:</t>
  </si>
  <si>
    <t>Subject to check</t>
  </si>
  <si>
    <t>[Yes ?]</t>
  </si>
  <si>
    <t>Checked ?</t>
  </si>
  <si>
    <t>[Yes / NA ?]</t>
  </si>
  <si>
    <t>4.2</t>
  </si>
  <si>
    <t>4.1</t>
  </si>
  <si>
    <t>4.3</t>
  </si>
  <si>
    <t>4.5</t>
  </si>
  <si>
    <t>Annex B</t>
  </si>
  <si>
    <t>SMALL CRAFT - ELECTRICAL SYSTEMS - ALTERNATING CURRENT INSTALLATIONS</t>
  </si>
  <si>
    <t>4.6</t>
  </si>
  <si>
    <t>4.7</t>
  </si>
  <si>
    <t>4.8</t>
  </si>
  <si>
    <t>4.9</t>
  </si>
  <si>
    <t>5.1</t>
  </si>
  <si>
    <t>5.2</t>
  </si>
  <si>
    <t>5.3</t>
  </si>
  <si>
    <t>5.4</t>
  </si>
  <si>
    <t>7.1.1</t>
  </si>
  <si>
    <t>7.1.2</t>
  </si>
  <si>
    <t>7.1.3</t>
  </si>
  <si>
    <t>7.1.4</t>
  </si>
  <si>
    <t>7.1.5</t>
  </si>
  <si>
    <t>7.2.1</t>
  </si>
  <si>
    <t>7.2.2</t>
  </si>
  <si>
    <t>7.3.1</t>
  </si>
  <si>
    <t>7.3.2</t>
  </si>
  <si>
    <t>8.1</t>
  </si>
  <si>
    <t>8.2</t>
  </si>
  <si>
    <t>8.3</t>
  </si>
  <si>
    <t>10.2</t>
  </si>
  <si>
    <t>10.3</t>
  </si>
  <si>
    <t>10.4</t>
  </si>
  <si>
    <t>10.5</t>
  </si>
  <si>
    <t>10.6</t>
  </si>
  <si>
    <t>10.7</t>
  </si>
  <si>
    <t>11.1</t>
  </si>
  <si>
    <t>11.2</t>
  </si>
  <si>
    <t>11.3</t>
  </si>
  <si>
    <t>11.4</t>
  </si>
  <si>
    <t>11.7</t>
  </si>
  <si>
    <t>11.8</t>
  </si>
  <si>
    <t>Exposed shanks of terminals are protected against accidental shorting. Those for the grounding systems may be exempt.</t>
  </si>
  <si>
    <t>11.11</t>
  </si>
  <si>
    <t>11.10</t>
  </si>
  <si>
    <t>11.12</t>
  </si>
  <si>
    <t>11.13</t>
  </si>
  <si>
    <t>12.2</t>
  </si>
  <si>
    <t>12.3</t>
  </si>
  <si>
    <t>12.4</t>
  </si>
  <si>
    <t>12.5</t>
  </si>
  <si>
    <t>12.6</t>
  </si>
  <si>
    <t>13.1</t>
  </si>
  <si>
    <t>13.2</t>
  </si>
  <si>
    <t>13.3</t>
  </si>
  <si>
    <t>13.4</t>
  </si>
  <si>
    <t>13.5</t>
  </si>
  <si>
    <t>13.6</t>
  </si>
  <si>
    <t>14.1</t>
  </si>
  <si>
    <t>14.2</t>
  </si>
  <si>
    <t>4.10</t>
  </si>
  <si>
    <t>4.11</t>
  </si>
  <si>
    <t>4.12</t>
  </si>
  <si>
    <t>12.7</t>
  </si>
  <si>
    <t>13.7</t>
  </si>
  <si>
    <t>15.1</t>
  </si>
  <si>
    <t>15.2</t>
  </si>
  <si>
    <t>15.4</t>
  </si>
  <si>
    <t>15.6</t>
  </si>
  <si>
    <t>15.8</t>
  </si>
  <si>
    <t>15.9</t>
  </si>
  <si>
    <t>15.10</t>
  </si>
  <si>
    <t>4.4</t>
  </si>
  <si>
    <t>Metallic craft: connection of the protective conductor is above any anticipated water accumulation.</t>
  </si>
  <si>
    <t>Metallic housings or enclosures of appliances are connected to the protective conductor.</t>
  </si>
  <si>
    <t>Energized parts are IP2X (IEC 60529) or guarded by other protective means against accidental contact. Access only by use of tools if not IP 2X protected.</t>
  </si>
  <si>
    <t>If the polarity of the system has to be maintained for the proper operation, a reverse polarity indicating devices fitted.</t>
  </si>
  <si>
    <t>If both a.c. and d.c. circuits are fitted, distribution is from separated panelboards or clearly divided identified sections.</t>
  </si>
  <si>
    <t>Double pole circuit breakers that open both live and neutral conductors are installed in the unpolarized system.</t>
  </si>
  <si>
    <t>No fuses are installed in the unpolarised system. In polarized system a fuse shall interrupt the active (phase) conductor.</t>
  </si>
  <si>
    <t>The value of current flow for overcurrent protection devices for motor loads is consistent with the demand load characteristics of the protection circuit.</t>
  </si>
  <si>
    <t>Double-pole circuit-breakers are installed in all supply circuits.</t>
  </si>
  <si>
    <t>Neutral conductors are white or light blue.</t>
  </si>
  <si>
    <t>Protective conductors are green or green/yellow.</t>
  </si>
  <si>
    <t>Separation of a.c. and d.c. wiring is achieved by:
   - separate compartment in ducting or trunking system; or
   - installation on tray or ladder with physical separation; or
   - separate conduit, sheath or trunking system; or
   - directly fixed to a surface and separated by at least 100 mm.</t>
  </si>
  <si>
    <t>Conductors are routed above bilge water level or at least 25mm above automatic bilge pump switch.</t>
  </si>
  <si>
    <t>No twist-on connectors (wire nuts) are used.</t>
  </si>
  <si>
    <t>Conductors are routed 250 mm away from dry exhaust components, unless a thermal barrier is provided.</t>
  </si>
  <si>
    <t>Conductors exposed to physical damage are protected by sheaths, conduits or other means. Bulkhead and structural members passages for conductors are protected against chafing.</t>
  </si>
  <si>
    <t>Maximum of four conductors are secured on one terminal stud.</t>
  </si>
  <si>
    <t>11.15</t>
  </si>
  <si>
    <t>When designed to supply motor circuits or a generator is installed, a system voltmeter is installed on the panel board.</t>
  </si>
  <si>
    <t>Depending on location, connections and components of panel board(s) have correct IP ratings (ICE 60529).</t>
  </si>
  <si>
    <t>The a.c. and d.c. system sockets are not interchangeable.</t>
  </si>
  <si>
    <t>Socket outlets subjected to flooding are IP 67, also when in use and mated with an appropriate plug.</t>
  </si>
  <si>
    <t>Socket outlets for the galley area are located such that chords can be plugged in without crossing above a stove or sink.</t>
  </si>
  <si>
    <t>Inverter outlet circuits are protected.</t>
  </si>
  <si>
    <t>All appliances installed on a single LPG system shall be designed for use at the same operating pressure and the same LPG type, e.g. propane, butane, or a mixture of the two.</t>
  </si>
  <si>
    <t>Each LPG system is fitted with simple means to test the LPG system for leakage before use of any appliances (e.g. a pressure gauge, bubble leak tester).</t>
  </si>
  <si>
    <t>Where a bubble leak detector is fitted in the LPG system, it shall be securely mounted in the low pressure side of the LPG system and in the cylinder housing or cylinder locker.</t>
  </si>
  <si>
    <t>5.5</t>
  </si>
  <si>
    <t>5.6</t>
  </si>
  <si>
    <t>5.7</t>
  </si>
  <si>
    <t>6.1.1</t>
  </si>
  <si>
    <t>6.1.2</t>
  </si>
  <si>
    <t>Hoses are used to connect supply piping to the pressure regulation device within the cylinder locker or cylinder housing.</t>
  </si>
  <si>
    <t>6.1.3</t>
  </si>
  <si>
    <t>6.2.1</t>
  </si>
  <si>
    <t>There shall be no joints or fittings in piping passing through engine compartments.</t>
  </si>
  <si>
    <t>6.2.2</t>
  </si>
  <si>
    <t>LPG supply piping routed through engine compartments shall be protected by conduit or trunking, or supported by non-abrasive attachments which are no more than 300 mm apart.</t>
  </si>
  <si>
    <t>6.2.3</t>
  </si>
  <si>
    <t>6.2.4</t>
  </si>
  <si>
    <t>6.2.5</t>
  </si>
  <si>
    <t>6.2.6</t>
  </si>
  <si>
    <t>6.3.2</t>
  </si>
  <si>
    <t>[No ?]</t>
  </si>
  <si>
    <t>6.3.3</t>
  </si>
  <si>
    <t>Hoses are capable of being reached for inspection, removal or maintenance without removal of a permanent craft structure.</t>
  </si>
  <si>
    <t>Hose connections shall be readily accessible and stress free, i.e. not subjected to tension or kinking under any conditions of use.</t>
  </si>
  <si>
    <t>6.3.4</t>
  </si>
  <si>
    <t>Hoses used for LPG supply line are continuous from within the cylinder locker or cylinder housing to the appliances, or the readily accessible shut off valve near the appliance (see 6.6.3), except where metallic supply piping is connected to flexible hose leading to a movable appliance, such as a gimballed stove.</t>
  </si>
  <si>
    <t>6.3.5</t>
  </si>
  <si>
    <t>Piping does not have direct contact with metallic parts of craft structure of higher galvanic nobility than the piping.</t>
  </si>
  <si>
    <t>6.5.1</t>
  </si>
  <si>
    <t>6.5.2</t>
  </si>
  <si>
    <t>6.5.3</t>
  </si>
  <si>
    <t>6.5.4</t>
  </si>
  <si>
    <t>6.5.5</t>
  </si>
  <si>
    <t>6.5.6</t>
  </si>
  <si>
    <t>6.5.7</t>
  </si>
  <si>
    <t>6.6.1</t>
  </si>
  <si>
    <t>6.6.2</t>
  </si>
  <si>
    <t>A shut-off valve is installed in the low pressure supply line to each appliance. This may be a solenoid valve located within the cylinder locker or cylinder housing on the high or low pressure side of the pressure regulation device, operable from the vicinity of the appliance. Solenoid valves shall be closed in cases of lack of tension, i.e. loss of electrical actuating energy.</t>
  </si>
  <si>
    <t>6.6.3</t>
  </si>
  <si>
    <t>6.6.4</t>
  </si>
  <si>
    <t>6.6.5</t>
  </si>
  <si>
    <t>6.6.6</t>
  </si>
  <si>
    <t>6.6.7</t>
  </si>
  <si>
    <t>7.1</t>
  </si>
  <si>
    <t>7.2</t>
  </si>
  <si>
    <t>7.3</t>
  </si>
  <si>
    <t>7.4</t>
  </si>
  <si>
    <t>7.5</t>
  </si>
  <si>
    <t>7.6</t>
  </si>
  <si>
    <t>7.7</t>
  </si>
  <si>
    <t>7.8</t>
  </si>
  <si>
    <t>7.9</t>
  </si>
  <si>
    <t>7.10</t>
  </si>
  <si>
    <t>8.4</t>
  </si>
  <si>
    <t>8.5</t>
  </si>
  <si>
    <t>8.6</t>
  </si>
  <si>
    <t>8.7</t>
  </si>
  <si>
    <t>11</t>
  </si>
  <si>
    <t>12</t>
  </si>
  <si>
    <t>Annex C</t>
  </si>
  <si>
    <t>Annex D</t>
  </si>
  <si>
    <t>D.2</t>
  </si>
  <si>
    <t>D.4</t>
  </si>
  <si>
    <t>Burner controls shall be equipped or designed to require two-stage operation when going from the ”off” to “on” position to prevent unintentional or accidental opening of valves during handling and storage.</t>
  </si>
  <si>
    <t>Cooking appliances in use shall have a positive means of mechanical retention and be secured in a location designated by the boat manufacturer.</t>
  </si>
  <si>
    <t>D.7</t>
  </si>
  <si>
    <t>Alternatively, guidance shall be provided to use the cooking appliance only when safe to do so.</t>
  </si>
  <si>
    <t>D.8</t>
  </si>
  <si>
    <t>D.9</t>
  </si>
  <si>
    <t>9.2</t>
  </si>
  <si>
    <t>10</t>
  </si>
  <si>
    <t>Note:</t>
  </si>
  <si>
    <t>Scenario/Question:</t>
  </si>
  <si>
    <t>Recommended Solution:</t>
  </si>
  <si>
    <t>No. Only those components that control the steering that are listed in Annex II.3: steering wheels, steering mechanismus and cable assemblies.</t>
  </si>
  <si>
    <t>3.1/3.2</t>
  </si>
  <si>
    <t>[Petrol / Diesel]</t>
  </si>
  <si>
    <t>4.1.1</t>
  </si>
  <si>
    <t>4.1.2</t>
  </si>
  <si>
    <t>Provisions are made for determination of fuel level or quantity.</t>
  </si>
  <si>
    <t>4.3.1</t>
  </si>
  <si>
    <t>4.3.2</t>
  </si>
  <si>
    <t>4.3.3</t>
  </si>
  <si>
    <t>4.3.4</t>
  </si>
  <si>
    <t>4.3.6</t>
  </si>
  <si>
    <t>The fuel fill pipe has a minimum diameter of 28,5 mm.</t>
  </si>
  <si>
    <t>4.3.7</t>
  </si>
  <si>
    <t>4.3.10</t>
  </si>
  <si>
    <t>If petrol tank, not integral with hull.</t>
  </si>
  <si>
    <t>5.1.1</t>
  </si>
  <si>
    <t>If petrol tank, all fittings and openings on top. Metallic fill and ventilation pipes may be connected to the sides or ends if welded to the tank and reach above the tank top.</t>
  </si>
  <si>
    <t>5.1.2</t>
  </si>
  <si>
    <t>If petrol tank, no tank drains are permitted.</t>
  </si>
  <si>
    <t>5.1.3</t>
  </si>
  <si>
    <t>5.2.1</t>
  </si>
  <si>
    <t>5.2.2</t>
  </si>
  <si>
    <t>6.1.4</t>
  </si>
  <si>
    <t>8</t>
  </si>
  <si>
    <t>If d.c. system with negative ground, main ground/earthing is the negative terminal or main ground bus.</t>
  </si>
  <si>
    <t>The hull is not used as a current-carrying conductor.</t>
  </si>
  <si>
    <t>If fitted, the equipotential bonding conductor is connected to the craft's grounding/earthing point.</t>
  </si>
  <si>
    <t>Protective devices are provided at the source of power.</t>
  </si>
  <si>
    <t>Metal objects can not come into contact with battery terminal.</t>
  </si>
  <si>
    <t>Metallic components of the fuel system within 300 mm above battery top are electrically insulated.</t>
  </si>
  <si>
    <t>5.8</t>
  </si>
  <si>
    <t>6.1</t>
  </si>
  <si>
    <t>Battery disconnect switch in the positive and negative conductor if fully insulated two-wire d.c. system.</t>
  </si>
  <si>
    <t>Battery disconnect switch can be reached quickly and safely without use of tools, positioned as close as practical to the battery / group of batteries. See exceptions.</t>
  </si>
  <si>
    <t>6.2</t>
  </si>
  <si>
    <t>6.3</t>
  </si>
  <si>
    <t>Electrical distribution uses correct stranded-copper conductors.</t>
  </si>
  <si>
    <t>Conductors and cables are supported, in conduits, trunking, trays or individual support every 450 mm.</t>
  </si>
  <si>
    <t>Conductors exposed to physical damage are protected.</t>
  </si>
  <si>
    <t>Conductors through bulkhead and structural members are protected against chafing.</t>
  </si>
  <si>
    <t>Insulated  equipotential bonding conductors are green or green/yellow striped or uninsulated.</t>
  </si>
  <si>
    <t>Conductors with green (or green with a yellow stripe) insulation are not used for current carrying conductors.</t>
  </si>
  <si>
    <t>7.11</t>
  </si>
  <si>
    <t>If an a.c. circuit is installed, yellow is used for the negative d.c. conductor if black is used for a.c. live conductor.</t>
  </si>
  <si>
    <t>7.12</t>
  </si>
  <si>
    <t>7.13</t>
  </si>
  <si>
    <t>9.1</t>
  </si>
  <si>
    <t>Terminals of panel boards are accessible.</t>
  </si>
  <si>
    <t>9.3</t>
  </si>
  <si>
    <t>Separation or partition of a.c. &amp; d.c. distribution at panel board if craft is equipped with both systems.</t>
  </si>
  <si>
    <t>9.4</t>
  </si>
  <si>
    <t>Exposed shanks of terminals are protected against accidental shorting except those for the grounding systems.</t>
  </si>
  <si>
    <t>10.9</t>
  </si>
  <si>
    <t>Receptacles/sockets and plugs for the d.c. system are not interchangeable with a.c. system.</t>
  </si>
  <si>
    <t>Standard Titel</t>
  </si>
  <si>
    <t>4.1.3</t>
  </si>
  <si>
    <t>Petrol engine compartments and petrol tank compartments shall have ventilation and ignition protection in accordance with ISO 11105 and ISO 8846.</t>
  </si>
  <si>
    <t>4.1.4</t>
  </si>
  <si>
    <t>4.1.5</t>
  </si>
  <si>
    <t>4.1.6</t>
  </si>
  <si>
    <t>If copper-base alloy fittings are used for aluminium tanks: Protection by a galvanic barrier ?</t>
  </si>
  <si>
    <t>4.1.10</t>
  </si>
  <si>
    <t>Means to determine fuel quantity is provided.</t>
  </si>
  <si>
    <t>4.1.11</t>
  </si>
  <si>
    <t>4.2.1</t>
  </si>
  <si>
    <t>4.2.2</t>
  </si>
  <si>
    <t>Fuel system is permanently installed.</t>
  </si>
  <si>
    <t>All parts, except small connectors, fittings and short sections of flexible hoses, are independently supported.</t>
  </si>
  <si>
    <t>All fittings and connections are at least accessible.</t>
  </si>
  <si>
    <t>Clearance between petrol tank and dry exhaust component(s) &gt; 250 mm if no thermal barrier is provided.</t>
  </si>
  <si>
    <t>Fuel tank(s) and components of petrol fuel systems are not installed directly above batteries unless the batteries are protected against fuel leakage.</t>
  </si>
  <si>
    <t>Minimum inside diameter of the fill pipe system is 28,5 mm.</t>
  </si>
  <si>
    <t>Minimum inside diameter of fuel filling hoses is 38 mm.</t>
  </si>
  <si>
    <t>Fuel fill hoses outside the engine compartment are of type A1 or A2 as per ISO 7840, or of type B1 or B2 as per ISO 8469.</t>
  </si>
  <si>
    <t>5.1.5</t>
  </si>
  <si>
    <t>5.1.6</t>
  </si>
  <si>
    <t>Each fuel tank has separate vent line.</t>
  </si>
  <si>
    <t>Vent hoses in the engine compartment are of fire resistant type A1 or A2 in accordance with ISO 7840.</t>
  </si>
  <si>
    <t>Vent hoses outside engine compartment are of  type A1 or A2 as per ISO 7840, or type B1 or B2 as per ISO 8469.</t>
  </si>
  <si>
    <t>5.2.5</t>
  </si>
  <si>
    <t>5.2.6</t>
  </si>
  <si>
    <t>Vent line minimizes intake of water without restricting the release of vapour or intake of air.</t>
  </si>
  <si>
    <t>5.2.7</t>
  </si>
  <si>
    <t>5.2.8</t>
  </si>
  <si>
    <t>5.2.9</t>
  </si>
  <si>
    <t>5.3.1</t>
  </si>
  <si>
    <t>Rigid fuel distribution and return lines are connected to the engine by a flexible hose section.</t>
  </si>
  <si>
    <t>5.3.2</t>
  </si>
  <si>
    <t>Support of rigid fuel distribution and return lines are provided within 100 mm of the connection to the metal supply line on the rigid side of the connection.</t>
  </si>
  <si>
    <t>5.3.3</t>
  </si>
  <si>
    <t>Flexible fuel hoses are used where relative movement of the craft structures supporting the fuel lines would be anticipated during normal operating conditions.</t>
  </si>
  <si>
    <t>5.3.4</t>
  </si>
  <si>
    <t>5.3.5</t>
  </si>
  <si>
    <t>Petrol distribution and return hoses are of fire-resistant type A1 as per ISO 7840, except hoses entirely within splash well at stern of craft connected directly to outboard engine by type B1 or B2 hoses as per ISO 8469 or A1 or A2 hoses as per ISO 7840. Hoses to SAE J1527 satisfy the requirements of ISO 7840.</t>
  </si>
  <si>
    <t>5.3.6</t>
  </si>
  <si>
    <t>Diesel-fuel distribution and return hoses are of fire-resistant type A1 or A2 as per ISO 7840.</t>
  </si>
  <si>
    <t>5.3.7</t>
  </si>
  <si>
    <t>Fuel lines are properly supported and secured to craft structure above bilge water level, unless specifically designed for immersion or protected from the effects of immersion.</t>
  </si>
  <si>
    <t>5.3.8</t>
  </si>
  <si>
    <t>5.3.9</t>
  </si>
  <si>
    <t>Fuel distribution lines to petrol engine(s) prevent fuel siphoning out of the tank following a failure in the system.</t>
  </si>
  <si>
    <t>5.3.10</t>
  </si>
  <si>
    <t>Fuel distribution lines to diesel engine(s) prevent fuel siphoning out of the tank following a failure in the system or are fitted with a manual shut-off valve.</t>
  </si>
  <si>
    <t>5.3.11</t>
  </si>
  <si>
    <t>Diverting valves in diesel return lines ensure that the return line flow is not restricted.</t>
  </si>
  <si>
    <t>5.3.12</t>
  </si>
  <si>
    <t>5.4.1</t>
  </si>
  <si>
    <t>Pipes, spuds (except fuel-tank spud) or other fittings for hose connection with hose clamps have a bead, flare, series of annular grooves or serrations.</t>
  </si>
  <si>
    <t>5.4.2</t>
  </si>
  <si>
    <t>Spuds or other fittings for hose connection with hose clamps have a nominal outer diameter being the same as the nominal inner diameter of the hose.</t>
  </si>
  <si>
    <t>5.4.3</t>
  </si>
  <si>
    <t>5.4.4</t>
  </si>
  <si>
    <t>5.4.5</t>
  </si>
  <si>
    <t>Spuds for hose connection are free from sharp edges.</t>
  </si>
  <si>
    <t>5.4.6</t>
  </si>
  <si>
    <t>5.4.7</t>
  </si>
  <si>
    <t>Clamps depending solely on spring tension are not used.</t>
  </si>
  <si>
    <t>5.4.8</t>
  </si>
  <si>
    <t>5.5.1</t>
  </si>
  <si>
    <t>The integrity and tightness of a valve does not depend solely on spring tension.</t>
  </si>
  <si>
    <t>5.5.2</t>
  </si>
  <si>
    <t>Threaded valve housing covers that can be exposed to an opening torque when the valve is operated are secured against unintentional opening by a device that can be reused.</t>
  </si>
  <si>
    <t>5.5.3</t>
  </si>
  <si>
    <t>5.5.4</t>
  </si>
  <si>
    <t>Petrol fuel systems is equipped with a fuel filter.</t>
  </si>
  <si>
    <t>5.6.1</t>
  </si>
  <si>
    <t>Diesel fuel systems is equipped with at least one fuel filter and one water separator or being combined into one device.</t>
  </si>
  <si>
    <t>5.6.2</t>
  </si>
  <si>
    <t>5.6.3</t>
  </si>
  <si>
    <t>Indicate</t>
  </si>
  <si>
    <t>4</t>
  </si>
  <si>
    <t>6.8</t>
  </si>
  <si>
    <t>6.6</t>
  </si>
  <si>
    <t>6.5</t>
  </si>
  <si>
    <t>6.4</t>
  </si>
  <si>
    <t>3.6</t>
  </si>
  <si>
    <t>3.5.3</t>
  </si>
  <si>
    <t>3.5.2</t>
  </si>
  <si>
    <t>3.5.1</t>
  </si>
  <si>
    <t>3.5</t>
  </si>
  <si>
    <t>3.4</t>
  </si>
  <si>
    <t>[Yes / No ?]</t>
  </si>
  <si>
    <t>3.3</t>
  </si>
  <si>
    <t>6</t>
  </si>
  <si>
    <t>SMALL CRAFT - HYDRAULIC STEERING SYSTEMS</t>
  </si>
  <si>
    <t>7</t>
  </si>
  <si>
    <t>SMALL CRAFT - VENTILATION OF PETROL ENGINE AND/OR PETROL TANK COMPARTMENTS</t>
  </si>
  <si>
    <t>SMALL CRAFT, ENGINE-DRIVEN - FIELD OF VISION FROM HELM POSITION</t>
  </si>
  <si>
    <t>Seacocks and through-hull fittings are located so as to minimise the likelihood of damage to them or inadvertent operation.</t>
  </si>
  <si>
    <t>Metallic hose clamps are made entirely of stainless steel, type Cr18 Ni8 or other material with equal or higher strength and corrosion resistance, and they are reusable.</t>
  </si>
  <si>
    <t>Clamps depending on spring tension are not used.</t>
  </si>
  <si>
    <t>Gimballed appliances include a retaining mechanism.</t>
  </si>
  <si>
    <t>Permanently installed fuel systems:</t>
  </si>
  <si>
    <t>- filler openings for tanks shall be prominently identified to indicate the type of fuel to be used with the system;</t>
  </si>
  <si>
    <t>- have a readily accessible shut-off valve as defined per 4.1.3, unless covered by ISO 14895.</t>
  </si>
  <si>
    <t>4.2.3</t>
  </si>
  <si>
    <t>4.2.4.1</t>
  </si>
  <si>
    <t>4.2.4.2</t>
  </si>
  <si>
    <t>- Free-hanging combustible material, such as curtains or blinds adjacent to solid fuel appliance shall be fitted not less than the minimum distance specified by the manufacturer or, if no distance is specified, not within 600 mm of the closest point to the appliance and any uninsulated flue pipe.</t>
  </si>
  <si>
    <t>4.2.4.3</t>
  </si>
  <si>
    <t>- Free hanging curtains or other fabrics adjacent to electrical cooking hobs shall not be fitted in Zone I according to Figure 1.</t>
  </si>
  <si>
    <t>4.2.5.1</t>
  </si>
  <si>
    <t>4.2.5.2</t>
  </si>
  <si>
    <t>Engine compartment insulation materials shall present a non-fuel absorbent surface towards the engine.</t>
  </si>
  <si>
    <t>4.3.1.1</t>
  </si>
  <si>
    <t>4.3.1.3</t>
  </si>
  <si>
    <t>If a non-metallic component or flexible hose is part of a water-cooled exhaust system, a means to indicate a loss of cooling water obvious from steering position to prevent a failure shall be provided. A temperature or flow alarm may suffice.</t>
  </si>
  <si>
    <t>4.3.1.4</t>
  </si>
  <si>
    <t>Petrol engine and/or permanently installed petrol fuel tank compartments are separated from habitable spaces by fulfilling following requirements:
- boundaries are continuously sealed;
- penetrations for cables, piping etc. are closed by fittings, seals and/or sealants;
- access openings (doors, hatches etc.) can be secured to minimize the flow of vapours in the closed position.
Proof by documentation or visual inspection.</t>
  </si>
  <si>
    <t>4.3.2.1</t>
  </si>
  <si>
    <t>Petrol tanks shall be insulated from the engine or other heat source by either:</t>
  </si>
  <si>
    <t>4.3.2.4</t>
  </si>
  <si>
    <t>b) an air gap to prevent contact between the tank and engine, engine-mounted components and any source of heat. The gap must be wide enough to allow for servicing the engine and related components. The air gap is at least:
- 100 mm between petrol engine and fuel tank;
- 250 mm between dry exhaust and fuel tank.</t>
  </si>
  <si>
    <t>Compartments containing portable petrol engine equipment and portable petrol tanks or container shall meet: 4.3.1.3 for bilge cleaning, 4.3.2.1 for separation of habitable space, 4.3.2.2 for ignition protection and clause 5 of ISO 11105:1997.
This requirements includes spaces used for storage of OB-motors, portable generators with integral petrol tanks and garage spaces for PWC's.</t>
  </si>
  <si>
    <t>Liquefied petroleum gas (LPG) systems</t>
  </si>
  <si>
    <t>LPG system is not installed in engine compartments unless the location is in accordance to manufacturer recommendations.</t>
  </si>
  <si>
    <t>4.5.1</t>
  </si>
  <si>
    <t>The clearance of LPG cylinders, pressure regulator device and safety device is at least 250 mm to any dry exhaust and/or other heat source unless a thermal barrier is provided.</t>
  </si>
  <si>
    <t>5</t>
  </si>
  <si>
    <t>Where there are two escape routes required only one can pass through, over or beside an engine compartment.</t>
  </si>
  <si>
    <t>No escape route shall pass directly over an open flame appliance or a radiated heat device.</t>
  </si>
  <si>
    <t>- 450 mm diameter for circular shape.</t>
  </si>
  <si>
    <t>- 380 mm and 0,18 m² area for non-circular shapes. The dimension is large enough to allow for a circle with 380 mm can be inscribed to the opening, taking any restriction into account.</t>
  </si>
  <si>
    <t>Fire exits are capable of being opened without the use of tool from the inside and outside when unlocked. Port lights of sufficient size are exempted. Note: winch handles and similar equipment are considered as tools.</t>
  </si>
  <si>
    <t>Deck hatches designated as fire exits shall have means to reach the upper foothold whose vertical distance shall not exceed 1,2 m (mattress being compressed). If footholds, ladders, steps etc.are provided to meet this requirement, they shall be permanently installed, only removable with tools.</t>
  </si>
  <si>
    <t>If folding or deploying devices are installed, their stowage location shall be clearly indicated affixed by a label. Information for folding devices do comply with Annex B.</t>
  </si>
  <si>
    <t>7.4.2.2</t>
  </si>
  <si>
    <t>7.4.2.2.</t>
  </si>
  <si>
    <t>7.5.2.2</t>
  </si>
  <si>
    <t>7.5.2.4</t>
  </si>
  <si>
    <t>7.5.3</t>
  </si>
  <si>
    <t>- within 2 m unobstructed distance from the main helm position;</t>
  </si>
  <si>
    <t>7.5.4.1</t>
  </si>
  <si>
    <t>- within 3 m from outboard engines or fire ports where required.</t>
  </si>
  <si>
    <t>7.5.4.2</t>
  </si>
  <si>
    <t>Ref.: EN ISO 9094:2017 (ISO 9094:2015)</t>
  </si>
  <si>
    <t>Ref.: EN ISO 8847:2017 (ISO 8847:2004)</t>
  </si>
  <si>
    <t>Fire protection</t>
  </si>
  <si>
    <t>Ref.: EN ISO 8848:2017 (ISO 8848:1990)</t>
  </si>
  <si>
    <t>Ref.: EN ISO 10088:2017 (ISO 10088:2013)</t>
  </si>
  <si>
    <t>Ref.: EN ISO 10133:2017 (ISO 10133:2012)</t>
  </si>
  <si>
    <t>Checked?</t>
  </si>
  <si>
    <t>Means of identification other than colour for d.c. positive conductors is used and properly identified on the craft wiring diagrams of the electrical system(s).</t>
  </si>
  <si>
    <t>If the conductor is connected to a source of power other than a battery terminal, and contained in a sheath or enclosure, the overcurrent protection may be placed up to 1 m from the power source. See exemption for self-limited devices.</t>
  </si>
  <si>
    <t>All conductors have suitable terminals, i.e. no bare wires to stud or screw connections.</t>
  </si>
  <si>
    <t>Electrical components in compartment with LPG systems are ignition protected according to ISO 8846 as required in ISO 10239, see testing checklist.</t>
  </si>
  <si>
    <t>Ref.: EN ISO 10239:2017 (ISO 10239:2014)</t>
  </si>
  <si>
    <t>Hoses shall have permanently attached end fittings.</t>
  </si>
  <si>
    <t>EN ISO 14895:2016</t>
  </si>
  <si>
    <t>SMALL CRAFT - LIQUID-FUELLED GALLEY STOVES AND HEATING APPLIANCES</t>
  </si>
  <si>
    <t>Is petrol used as fuel or for priming of the appliances?</t>
  </si>
  <si>
    <t>Heaters and their exhaust systems are installed outside areas flammable vapours can accumulate.</t>
  </si>
  <si>
    <t>Outgoing combustion of heaters pass through sealed ductwork terminating outside of the craft.</t>
  </si>
  <si>
    <t>Appliances requiring priming shall be fitted with a readily accessible drip pan to contain any fuel overflowing from the priming fuel container under conditions of pitch and heel as applicable (see 6.8 for stoves and 7.1 for heaters).</t>
  </si>
  <si>
    <t>The drip pan shall be at least 20 mm deep.</t>
  </si>
  <si>
    <t>The appliance and any associated remote fuel tank is securely fastened to the craft.</t>
  </si>
  <si>
    <t>The heater and/or heater exhaust components shall not constitute a risk of fire, even in the case of overheating.</t>
  </si>
  <si>
    <t>The valve shall close against the flow of fuel.</t>
  </si>
  <si>
    <t>Electrical operated shut-off devices, which are interrupting the fuel flow when not activated, are permitted.</t>
  </si>
  <si>
    <t>For heaters with a non-integral tank: a fuel shut-off device shall be located near the remote fuel tank.</t>
  </si>
  <si>
    <t>Any remote fuel tank is installed outside Zone II as per ISO 9094.</t>
  </si>
  <si>
    <t>Fuel lines are solid metallic piping or flexible hoses meeting ISO 8469, clause 5 outside and ISO 7840 inside of engine rooms.</t>
  </si>
  <si>
    <t>Joints in the distribution pipes or hoses are kept to a minimum.</t>
  </si>
  <si>
    <t>5.9</t>
  </si>
  <si>
    <t>5.10</t>
  </si>
  <si>
    <t>Heating air shall be fresh air or re-circulated and drawn from clean area not likely to be contaminated by exhaust fumes.</t>
  </si>
  <si>
    <t>5.11</t>
  </si>
  <si>
    <t>Any ductwork is securely fastened.</t>
  </si>
  <si>
    <t>If the appliance consumes air for combustion from habitable spaces and no other means of ventilation is provided to the habitable space, then fixed ventilation shall be provided of size equal to or greater than the appliance’s combustion air intake.</t>
  </si>
  <si>
    <t>5.12</t>
  </si>
  <si>
    <t>Exhaust outlet shall be located to avoid emissions from entering the habitable space(s) of the craft.</t>
  </si>
  <si>
    <t>5.13</t>
  </si>
  <si>
    <t>Any ducting used to route the hot heating air through the vessel shall be so positioned or protected that no injury or damage could be caused if it were to be touched.</t>
  </si>
  <si>
    <t>5.14</t>
  </si>
  <si>
    <t>5.17</t>
  </si>
  <si>
    <t>5.18</t>
  </si>
  <si>
    <t>If a portable tank is used, it shall be of suitable design and labelled for the type of fuel used and shall have provisions to be secured on-board the craft.</t>
  </si>
  <si>
    <t>5.19</t>
  </si>
  <si>
    <t>Stoves shall be capable of operating during periods of craft pitch or heel at angles up to 15° in any direction sustained at the maximum angle for at least 15 s. Stoves in monohull sailing craft shall be capable of operation at sustained angles of heel of 30°. This may be obtained by the use of gimbals.</t>
  </si>
  <si>
    <t>6.7</t>
  </si>
  <si>
    <t>6.9</t>
  </si>
  <si>
    <t>6.10</t>
  </si>
  <si>
    <t>A clearly visible tell-tale shall be provided and shall indicate when the combustion heater is switched on or off.</t>
  </si>
  <si>
    <t>Marking</t>
  </si>
  <si>
    <t>- manufacturer’s name or trademark;</t>
  </si>
  <si>
    <t>- model number;</t>
  </si>
  <si>
    <t>- rated heating output (for heaters);</t>
  </si>
  <si>
    <t>- serial number;</t>
  </si>
  <si>
    <t>- operating voltage (where relevant).</t>
  </si>
  <si>
    <t>[ No ?]</t>
  </si>
  <si>
    <t>The following five characters indicate the unique serial number for each individual craft.</t>
  </si>
  <si>
    <t>The serial number shall consist of numerals and/or letters, except for the letters I, O and Q.</t>
  </si>
  <si>
    <t>The last four characters designate the month and year of manufacture, and the model year.</t>
  </si>
  <si>
    <t>The characters shall be at least 6 mm high.</t>
  </si>
  <si>
    <t>Each craft identification number shall be carved, burned, stamped, embossed, moulded, or otherwise permanently affixed, so that alteration, removal, or replacement will be obvious.</t>
  </si>
  <si>
    <t>If the number is on a separate plate, the plate shall be fastened in such a manner that its removal would normally cause some scarring of or damage to the surrounding hull area.</t>
  </si>
  <si>
    <t>On craft without a transom or with a transom on which it is impractical to locate the identification number, it shall be affixed within 300 mm of the stern.</t>
  </si>
  <si>
    <t>On craft with a transom, the identification number shall be located on the starboard side of the transom.</t>
  </si>
  <si>
    <t>Rails, fittings or other accessories shall not obscure the identification number located as specified above. If the design of the craft would result in this, the identification number shall be located as near as possible to the required location to be visible.</t>
  </si>
  <si>
    <t>The identification number shall be displayed in alphanumerical characters (Arabic numerals and uppercase letters) and shall read from left to right.</t>
  </si>
  <si>
    <t>Ref.: EN ISO 14895:2016 (ISO 14895:2016)</t>
  </si>
  <si>
    <t>Ref.: EN ISO 10592:2017 (ISO 10592:1994)</t>
  </si>
  <si>
    <t>Hydraulic lines supported by clips, straps or other means to prevent chafing or vibration damage.</t>
  </si>
  <si>
    <t>Hoses and piping protected from hot objects.</t>
  </si>
  <si>
    <t>Electrical components installed in a petrol engine/tank compartment, or a connecting compartment, shall be ignition protected according to ISO 8846.</t>
  </si>
  <si>
    <t>Each compartment containing a permanently installed engine, is ventilated by an exhaust blower system.</t>
  </si>
  <si>
    <t>Ref.: EN ISO 13297:2018 (ISO 13297:2014)</t>
  </si>
  <si>
    <t>The general introduction as per Annex A is provided.</t>
  </si>
  <si>
    <t>Annex A</t>
  </si>
  <si>
    <t>3</t>
  </si>
  <si>
    <t>Owner's Manual delivered in hardcopy.</t>
  </si>
  <si>
    <t>Owner's Manual in language of the country of intended use.</t>
  </si>
  <si>
    <t>If more than 4 pages, the Owner's Manual has an index.</t>
  </si>
  <si>
    <t>The maximum recommended number of persons as per to ISO 14946 and ISO 12217 is stated.</t>
  </si>
  <si>
    <t>5.7.1</t>
  </si>
  <si>
    <t>5.7.2</t>
  </si>
  <si>
    <t>5.7.3</t>
  </si>
  <si>
    <t>5.7.4</t>
  </si>
  <si>
    <t>5.10.1</t>
  </si>
  <si>
    <t>Engine starting: instruction for safe operation is provided.</t>
  </si>
  <si>
    <t>5.10.2</t>
  </si>
  <si>
    <t>5.10.3</t>
  </si>
  <si>
    <t>If liferaft stowage area is needed the location is identified.</t>
  </si>
  <si>
    <t>5.11.2</t>
  </si>
  <si>
    <t>Danger from moving parts of machinery: instructions to avoid moving parts of engine, shafts etc., and if relevant details concerning guards are provided.</t>
  </si>
  <si>
    <t>5.11.3</t>
  </si>
  <si>
    <t>5.11.4</t>
  </si>
  <si>
    <t>5.11.5</t>
  </si>
  <si>
    <t>5.11.6</t>
  </si>
  <si>
    <t>5.11.7</t>
  </si>
  <si>
    <t>Mass of the trailering condition is provided, if relevant.</t>
  </si>
  <si>
    <t>5.11.9</t>
  </si>
  <si>
    <t>Ref.: EN ISO 11812:2018 (ISO 11812:2001)</t>
  </si>
  <si>
    <t>The loading and measurement conditions are in the "fully loaded ready-for-use" condition according to ISO 8666.</t>
  </si>
  <si>
    <t>The measurements/calculations were made with the boat upright and at rest in smooth water.</t>
  </si>
  <si>
    <t>Cockpit draining only by gravity.</t>
  </si>
  <si>
    <t>The requirements of 7.1.3.1 and 7.1.3.2 are fulfilled when the boat is heeled to port and starboard.</t>
  </si>
  <si>
    <t>7.1.3.1</t>
  </si>
  <si>
    <t>7.1.3.2</t>
  </si>
  <si>
    <t>The quick-draining cockpit has at least two drains, one port and one starboard, unless one opening enables drainage when the boat is heeled to both port and starboard, as required in 7.1.</t>
  </si>
  <si>
    <t>7.4.1</t>
  </si>
  <si>
    <t>When devices that prevent loose objects from falling into the draining system are used, like grids: The requirements of Table 4 or annex D are fulfilled.</t>
  </si>
  <si>
    <t>7.4.2</t>
  </si>
  <si>
    <t>Centreboard housings and other types of aperture are used as drains and are designed for this purpose.</t>
  </si>
  <si>
    <t>Drain outlets are:
- above waterline, or
- below waterline and fitted with seacocks, unless the drain outlet is an integral part of the hull extending from the outlet up to 0,75 HB,min above the waterline.</t>
  </si>
  <si>
    <t>Drain piping is protected against damage from loose objects stowed in the boat and against being kicked or stepped on.</t>
  </si>
  <si>
    <t>The sill height is measured vertically from the cockpit bottom to the lowest point on the sill edge that allows ingress of water.</t>
  </si>
  <si>
    <t>8.2.1.</t>
  </si>
  <si>
    <t>The sill height is according to the requirements of Table 5.</t>
  </si>
  <si>
    <t>8.2.2</t>
  </si>
  <si>
    <t>8.2.3</t>
  </si>
  <si>
    <t>8.2.4</t>
  </si>
  <si>
    <t>Semi-fixed sills are only detachable with the use of tools.</t>
  </si>
  <si>
    <t>A provision is made for washboards to be stored in a specific location in the vicinity of the companionway.</t>
  </si>
  <si>
    <t>9.2.1</t>
  </si>
  <si>
    <t>Ref.: EN ISO 13929:2017 (ISO 13929:2001)</t>
  </si>
  <si>
    <t>The required information characters are at least 5 mm in height.</t>
  </si>
  <si>
    <t>Other characters are at least 3 mm in height.</t>
  </si>
  <si>
    <t>Pictograms and symbols are at least 8 mm in height.</t>
  </si>
  <si>
    <t>The following information is displayed:</t>
  </si>
  <si>
    <t>Ref.: EN ISO 15083:2018 (ISO 15083:2003)</t>
  </si>
  <si>
    <t>Bilge-pumping systems is capable of removing water from all main compartments of the craft where water can accumulate.</t>
  </si>
  <si>
    <t>If fore and aft peaks have a combined volume of more than 10 % of the displacement they are linked to the bilge-pumping system.</t>
  </si>
  <si>
    <t>Can trapped water in fore and aft peaks with a combined volume of less than 10 % be emptied into the main bilges by a valve, or drained by other means.</t>
  </si>
  <si>
    <t>Pump handle is secured unless pump is permanently fitted.</t>
  </si>
  <si>
    <t>Bilge pump not connected to cockpit drains.</t>
  </si>
  <si>
    <t>If a switch is subjected to spray, it is water resistant to IP56.</t>
  </si>
  <si>
    <t>Bilge pump mounted in an accessible location.</t>
  </si>
  <si>
    <t>Water inlet prevents ingestion of debris, e.g. by strainer.</t>
  </si>
  <si>
    <t>Automatic bilge pump control has manual power supply switch.</t>
  </si>
  <si>
    <t>Manual bilge pumps can be operated to their capacity.</t>
  </si>
  <si>
    <t>The minimum number of strong points is as required
- all craft: one anchoring/towing point forward;
- craft over 6 m LH: at least one mooring point aft;
- craft over 12 m LH: at least one additional mooring point both forward &amp; aft;
- craft over 18 m LH: at least one additional mooring point port and starboard.</t>
  </si>
  <si>
    <t>If strong points secured with nuts and bolts, doubling plates or washers of adequate size are used.</t>
  </si>
  <si>
    <t>All strong points are made of corrosion resistant materials.</t>
  </si>
  <si>
    <t>Ref.: EN ISO 15084:2018 (ISO 15084:2003)</t>
  </si>
  <si>
    <t>Ref.: EN ISO 15085:2003/A2:2018 (ISO 15085:2003/Amd 2:2017)</t>
  </si>
  <si>
    <t>The junction between trampoline or net and the boat does not involve any risk of foot trapping.</t>
  </si>
  <si>
    <t>10.7.1</t>
  </si>
  <si>
    <t>10.7.2</t>
  </si>
  <si>
    <t>10.8</t>
  </si>
  <si>
    <t>12.1</t>
  </si>
  <si>
    <t>12.2.1</t>
  </si>
  <si>
    <t>Propeller propulsion is not used as means of reboarding.</t>
  </si>
  <si>
    <t>The boat is provided with a means of reboarding by a person in the water unaided, by either:</t>
  </si>
  <si>
    <t>- a rigid ladder according to 16.2, or</t>
  </si>
  <si>
    <t>- a non-rigid ladder according to 16.3, or</t>
  </si>
  <si>
    <t>- another dedicated device, or</t>
  </si>
  <si>
    <t>- a design of the watercraft which enables reboarding without a dedicated device.</t>
  </si>
  <si>
    <t>Any device for activation of a deployable device is located not higher than 500 mm above waterline.</t>
  </si>
  <si>
    <t>Any flexible activation device, e.g. a rope, is fixed not higher than 500 mm above the waterline.</t>
  </si>
  <si>
    <t>A deployable device can be activated even if engine is stopped with any primary energy fault.</t>
  </si>
  <si>
    <t>12.2.3</t>
  </si>
  <si>
    <t>16</t>
  </si>
  <si>
    <t>16.1</t>
  </si>
  <si>
    <t>The reboarding means leads directly to the working deck.</t>
  </si>
  <si>
    <t>The reboarding means leads to a part outside of the working deck with slip resistance surface and fitted with handholds on is way leading to the working deck.</t>
  </si>
  <si>
    <t>16.2</t>
  </si>
  <si>
    <t>- it does not swing away in the water under load, and</t>
  </si>
  <si>
    <t>- it is not angled beyond vertical as installed, and</t>
  </si>
  <si>
    <t>- steps or rungs have a maximum spacing of 305 mm, and</t>
  </si>
  <si>
    <t>- a minimum rung width of 100 mm per foot or a minimum total with of 200 mm for two foot [figure a)], and</t>
  </si>
  <si>
    <t>- a handhold that can be reached on the ladder or its vicinity not more than 500 mm away from the upper step or rung, and</t>
  </si>
  <si>
    <t>- the highest step or rung is located not more than 500 mm below the adjacent area leading to the working deck, and</t>
  </si>
  <si>
    <t>16.3</t>
  </si>
  <si>
    <t xml:space="preserve">- rigid rungs have a width of 250 mm, and </t>
  </si>
  <si>
    <t>- the submerged steps or rungs have negative buoyancy, and</t>
  </si>
  <si>
    <t>Ref.: EN ISO 8099-1:2018 (ISO 8099-1:2018)</t>
  </si>
  <si>
    <t>Vent pipe complies with standard and documentation is available by the manufacturer.</t>
  </si>
  <si>
    <t>8.1.1</t>
  </si>
  <si>
    <t>8.1.2</t>
  </si>
  <si>
    <t>8.1.3</t>
  </si>
  <si>
    <t>8.1.4</t>
  </si>
  <si>
    <t>8.1.5</t>
  </si>
  <si>
    <t>8.3.1</t>
  </si>
  <si>
    <t>9.5</t>
  </si>
  <si>
    <t>4.2.4</t>
  </si>
  <si>
    <t>EN ISO 9094:2017</t>
  </si>
  <si>
    <t>EN ISO 10133:2017</t>
  </si>
  <si>
    <t>EN ISO 10088:2017</t>
  </si>
  <si>
    <t>EN ISO 10239:2017</t>
  </si>
  <si>
    <t>EN ISO 10592:2017</t>
  </si>
  <si>
    <t>Ref.: EN ISO 12215</t>
  </si>
  <si>
    <t>EN ISO 13297:2018</t>
  </si>
  <si>
    <t>EN ISO 13929:2017</t>
  </si>
  <si>
    <t>EN ISO 11812:2018</t>
  </si>
  <si>
    <t>EN ISO 15083:2018</t>
  </si>
  <si>
    <t>EN ISO 15085:2003/A2:2018</t>
  </si>
  <si>
    <t>EN ISO 15084:2018</t>
  </si>
  <si>
    <t>EN ISO 21487:2018</t>
  </si>
  <si>
    <t>4.2.5</t>
  </si>
  <si>
    <t>Length of hull [m]</t>
  </si>
  <si>
    <t>Maximum speed [knots]</t>
  </si>
  <si>
    <t>One switch or one position of a multiple position switch, shall display the complete navigation light configuration as required for the craft while underway.</t>
  </si>
  <si>
    <t>4.2.6</t>
  </si>
  <si>
    <t>4.2.7</t>
  </si>
  <si>
    <t>Power driven craft (including sailing craft under power and sail) - underway</t>
  </si>
  <si>
    <t>4.4.2.1</t>
  </si>
  <si>
    <t>4.4.2.2.2</t>
  </si>
  <si>
    <t>4.4.2.3</t>
  </si>
  <si>
    <t>4.4.2.4</t>
  </si>
  <si>
    <t>4.4.2</t>
  </si>
  <si>
    <t>Sailing craft - Underway under sail alone</t>
  </si>
  <si>
    <t>4.4.3.1</t>
  </si>
  <si>
    <t>4.4.3.2</t>
  </si>
  <si>
    <t>4.4.3.3</t>
  </si>
  <si>
    <t>Navigation lights are mounted so that they do not shine in operators' eyes in normal operation position to prevent reflection of a craft's structure within operator's field of vision.</t>
  </si>
  <si>
    <t>Navigation lights are visible under normal operating condition.</t>
  </si>
  <si>
    <t>Power craft and/or sailing craft under power</t>
  </si>
  <si>
    <t>Sailing craft</t>
  </si>
  <si>
    <t>EN ISO 16180:2018</t>
  </si>
  <si>
    <t>Ref.: EN ISO 16180:2018 (ISO 16180:2013)</t>
  </si>
  <si>
    <t>Owner's manual</t>
  </si>
  <si>
    <t>EN ISO 11591:2011</t>
  </si>
  <si>
    <t>EN ISO 25197:2018</t>
  </si>
  <si>
    <t>SMALL CRAFT - ELECTRICAL/ELECTRONIC CONTROL SYSTEMS FOR STEERING, SHIFT AND THROTTEL</t>
  </si>
  <si>
    <t>Fuel type.</t>
  </si>
  <si>
    <t>Ref.: EN ISO 21487:2018 (ISO 21487:2012/A1:2014/A2:2015)</t>
  </si>
  <si>
    <t>Please indicate the configuration for power craft or sailing craft under power less than 12 m in length of hull.</t>
  </si>
  <si>
    <t>Damage of navigation lights caused by contact with other objects under normal operating conditions is minimized.</t>
  </si>
  <si>
    <t>If two masthead lights are carried the aft one shall be at least 4,5 m vertically higher than the forward one.</t>
  </si>
  <si>
    <t>If craft ≥12 m to &lt;20 m in length of hull, masthead light 2,5 m minimum above the gunwald.</t>
  </si>
  <si>
    <t>If craft ≥20 m in length of hull, masthead light forward of midship at a height above the hull of not less than 6 m.</t>
  </si>
  <si>
    <t>If craft ≥20 m in length of hull and breadth of the craft exceeds 6 m, masthead light at a height above the hull not less than such breadth, not greater than 12m.</t>
  </si>
  <si>
    <t>If two all-round lights are installed, the upper being red and the lower green, in addition to the prescribed sidelights and stern light but not with a tricolour light.</t>
  </si>
  <si>
    <t>Sailing craft under 7 m in length of hull have lights as prescribed for craft under 12m in length of hull,</t>
  </si>
  <si>
    <t>Sailing craft under 7 m in length of hull have ready an electric torch or lantern showing a white light.</t>
  </si>
  <si>
    <t>Safe access is provided either via the working deck, the interior of the boat or combination thereof to boat steering including emergency steering, strong points, sail handling and trimming,  interior and engine room compartment.</t>
  </si>
  <si>
    <t>All working decks are connected.</t>
  </si>
  <si>
    <t>Steps and obstacles higher or longer than 500 mm are avoided.</t>
  </si>
  <si>
    <t>For non-sailing boats: the requirements of Table 3 are fulfilled.</t>
  </si>
  <si>
    <t>For sailing boats: The requirements of Table 4 are fulfilled.</t>
  </si>
  <si>
    <t>Working deck areas are slip resistant.</t>
  </si>
  <si>
    <t>The slip resistant surfaces have no spacing greater than 75 mm for non-glazed areas, and 500 mm for glazed areas.</t>
  </si>
  <si>
    <t>Sailing dinghies have at least slip resistant surfaces on locations where people are supposed to tread.</t>
  </si>
  <si>
    <t>The footstop angle to the vertical is ≤ 30º.</t>
  </si>
  <si>
    <t>Footstops are as close as practical to the outboard edges of the working deck with regard to the exceptions in 8.2.</t>
  </si>
  <si>
    <t>For Cat. C sailing boats: the footstop height is 25 mm.</t>
  </si>
  <si>
    <t>For Cat. C non-sailing boats: the footstop height is 20 mm.</t>
  </si>
  <si>
    <t>For Cat. A and B sailing boats: the footstop height is 30 mm.</t>
  </si>
  <si>
    <t>For Cat. A and B non-sailing boats: the footstop height is 25 mm.</t>
  </si>
  <si>
    <t>If angled surfaces foot-stops on non-sailing boats of design categories C and D: Surfaces shall have an inclination ≥ 20° from the horizontal and a height according to 8.3 being slip-resistant.</t>
  </si>
  <si>
    <t>Within 100 mm from the footstop there is no step in the working deck level &gt; 15 mm.</t>
  </si>
  <si>
    <t>Handholds fitted &lt; 300 mm inboard from the outer working deck edge are placed ≥ 500 mm above deck level, but not higher than the adjacent superstructure.</t>
  </si>
  <si>
    <t>Handholds fitted &gt; 300 mm inboard from the outer working deck edge are placed at any height.</t>
  </si>
  <si>
    <t>On route along the outer edges of the working deck, the maximum distance between two handholds is ≤ 1,5 m.</t>
  </si>
  <si>
    <t>Low guard-rails have a height of at least 450 mm.</t>
  </si>
  <si>
    <t>High guard-rails have a height of at least 600 mm.</t>
  </si>
  <si>
    <t>For low guard-rail: if discontinuities in working deck level, the vertical gap between the lowest guard-rail/line and the deck or foot-stop, coaming etc, is not greater than 560 mm.</t>
  </si>
  <si>
    <t>The maximum length of these discontinuities is ≤ 600 mm.</t>
  </si>
  <si>
    <t>The gap between this intermediate guard-rail and the deck, foot-stop, coaming etc., is ≤ 300 mm.</t>
  </si>
  <si>
    <t>Any part of the working deck higher than H2 in Table 5 from the adjacent part of the working deck is equipped with a footstop according to clause 8, and guard-rails having the same height as at the outer periphery of the deck.</t>
  </si>
  <si>
    <t>Openings in guard-rails for passage of sails have no gap transversally and the space between the rails is ≤ 150 mm.</t>
  </si>
  <si>
    <t>If high guard-rails are required: Aft pulpits are ≥ 600 mm height.</t>
  </si>
  <si>
    <t>If high guard-rails are required: The transversal lines do not meet the requirements of 10.1, 10.2, 10.3 and 12.2.1 since they meet the requirements of 10.7.1.</t>
  </si>
  <si>
    <t>If low guard-rails are required: Aft pulpits are ≥ 450 mm height.</t>
  </si>
  <si>
    <t>If low guard-rails are required: The transversal lines do not meet the requirements of 10.1, 10.2, 10.3 and 12.2.1 since they meet the requirements of 10.7.2.</t>
  </si>
  <si>
    <t>If a sailing catamaran, the wire/rod and stanchion bracing on the forward cross beam is regarded as guard-rail. The minimum height  is according to Table 4.</t>
  </si>
  <si>
    <t>Any device forming a part of guard-lines withstand the loads defined in Table 5.</t>
  </si>
  <si>
    <t>Guard-lines are held horizontally and vertically by the stanchion/line support.</t>
  </si>
  <si>
    <t>Stanchions/line supports are not angled outboard more than 10º from the vertical, at any point above 50 mm from the deck.</t>
  </si>
  <si>
    <t>Hooking points are not more than 3 m apart.</t>
  </si>
  <si>
    <t>Attachment points for jack-lines are fitted port and starboard on deck, to provide secure fixing of jack-lines.</t>
  </si>
  <si>
    <t>The jack-lines are long enough to allow movement on deck for boat operation.</t>
  </si>
  <si>
    <t>Jack-lines are as long as practicable. Attachment points are fitted at the ends of each section.</t>
  </si>
  <si>
    <t>If a high-speed boat: Each occupant has a body support limiting the risk of being thrown overboard in case of sharp turns, acceleration or movements in sea.</t>
  </si>
  <si>
    <t>Support is provided by one handhold according to clause 9 and body support.</t>
  </si>
  <si>
    <t>Support is provided by two handholds according to clause 9, allowing simultaneous gripping of two hands.</t>
  </si>
  <si>
    <t>The body support has a height of ≥ 120 mm above the rigid bottom of the seat with compressed cushion.</t>
  </si>
  <si>
    <t>When standing or leaning, the body support provides support for back and torso.</t>
  </si>
  <si>
    <t>When sitting riding astride a seat, body support is provided by action of the knees.</t>
  </si>
  <si>
    <t>Where the intended use of a strong point for anchoring and/or being towed is not self evident, the strong point is labelled.</t>
  </si>
  <si>
    <t>SMALL CRAFT - BUILDER'S PLATE</t>
  </si>
  <si>
    <t>SMALL CRAFT - BILGE-PUMPING SYSTEMS</t>
  </si>
  <si>
    <t>SMALL CRAFT- ANCHORING, MOORING AND TOWING - STRONG POINTS</t>
  </si>
  <si>
    <t>SMALL CRAFT- MAN-OVERBOARD PREVENTION AND RECOVERY</t>
  </si>
  <si>
    <t>SMALL CRAFT- NAVIGATION LIGHTS - INSTALLATION, PLACEMENT AND VISIBILITY</t>
  </si>
  <si>
    <t>SMALL CRAFT - PERMANENTLY INSTALLED PETROL AND DIESEL FUEL TANKS</t>
  </si>
  <si>
    <t>SMALL CRAFT - STEERING GEAR - GEARED LINK SYSTEMS</t>
  </si>
  <si>
    <t>All components securely fastened to structure of craft, which is reinforced as necessary.</t>
  </si>
  <si>
    <t>Threaded fasteners whose integrity affects operation of the system are referenced by instructions for correct assembly.</t>
  </si>
  <si>
    <t>Rudder stops are fitted to ensure that the max. rudder angle specified by steering system manufacturer is not exceeded.</t>
  </si>
  <si>
    <t>Where the helm or pedestal is mounted remotely from the rudder operating level, the gearboxes are connected via universal joints and solid linkages.</t>
  </si>
  <si>
    <t>Stove design and construction.</t>
  </si>
  <si>
    <t>Heater design and construction.</t>
  </si>
  <si>
    <t>SMALL CRAFT - WATERTIGHT COCKPITS AND QUICK-DRAINING COCKPITS</t>
  </si>
  <si>
    <t>Watertight cockpits have sills in accordance with clause 8.</t>
  </si>
  <si>
    <t>Quick-draining cockpits/recesses have the bottom height HB above the waterline, in accordance with clause 6.</t>
  </si>
  <si>
    <t>If the cockpit bottom has more than one level, annex B is used.</t>
  </si>
  <si>
    <t>Closing appliances fitted in watertight and/or quick-draining cockpits, giving access to the interior of the boat, fulfil the requirements of ISO 12216 and clause 9.</t>
  </si>
  <si>
    <t>SMALL CRAFT - FIELD OF VISION FROM THE STEERING POSITION</t>
  </si>
  <si>
    <t>Glazing has at least 70% light transmission.</t>
  </si>
  <si>
    <t>Field of vision including sight water surface is measured with craft in fully loaded, ready for use condition during cruising, manoeuvring, docking or other extended operational modes.</t>
  </si>
  <si>
    <t>At least one helm station meets the vision requirements .</t>
  </si>
  <si>
    <t>No obstruction of forward vision by permanent and removable tops and/or other structural parts and mounted instruments in the vicinity of the helmsman.</t>
  </si>
  <si>
    <t>Horizontal forward vision according to 4.1.1.</t>
  </si>
  <si>
    <t>Horizontal forward vision according to 4.1.2.</t>
  </si>
  <si>
    <t>Horizontal forward vision according to 4.1.3.</t>
  </si>
  <si>
    <t>Horizontal forward vision according to 4.1.4.</t>
  </si>
  <si>
    <t>Obstructed vision distance to the water surface in the horizontal range does not exceed four times the hull length or 50 m.</t>
  </si>
  <si>
    <t>Vertical forward vision according to 4.2.1.</t>
  </si>
  <si>
    <t>Vertical forward vision  according to 4.2.2.</t>
  </si>
  <si>
    <t>Hydraulic components secured to the craft's structure.</t>
  </si>
  <si>
    <t>Maximum recommended engine mass is provided if relevant.</t>
  </si>
  <si>
    <t>Emergency steering: Location and operation are indicated.</t>
  </si>
  <si>
    <t>SMALL CRAFT - OWNER'S MANUAL</t>
  </si>
  <si>
    <t>System is equipped with, or have provision for the installation of a pressure regulation system.</t>
  </si>
  <si>
    <t>The pressure regulator indicates the nominal working pressure.</t>
  </si>
  <si>
    <t>The LPG supply line system is either a solid piping system (except for short hose connection to gimballed stoves) or continuous hose in accordance with 6.3.</t>
  </si>
  <si>
    <t>Piping is installed as high as practical above bilge water level.</t>
  </si>
  <si>
    <t>Piping has as few fittings as practical. Joints and fittings are readily accessible.</t>
  </si>
  <si>
    <t>Hoses are routed through the engine compartment.</t>
  </si>
  <si>
    <t>Hoses have a minimum practical length.</t>
  </si>
  <si>
    <t>Supply lines and components are routed 30 mm away from electrical conductors unless the LPG line is run jointless through a conduit, or the conductors are sheathed in conduit or trunking according to ISO 10133 and ISO 13297.</t>
  </si>
  <si>
    <t>LPG lines are at least 100 mm from exposed electrical terminals.</t>
  </si>
  <si>
    <t>Dual cylinder system is provided with an automatic or manual change over device (selector valve), with non-return valves fitted, in addition to each cylinder shut-off valve, to prevent the escape of gas when either cylinder is disconnected.</t>
  </si>
  <si>
    <t>Each shut-off valve is in vincinity of the appliance and operable without reaching over the top of open flames.</t>
  </si>
  <si>
    <t>Identification of open/closed position of shut-off valves are clearly identified.</t>
  </si>
  <si>
    <t>Taper plug valves are only used in low pressure side and are spring loaded.</t>
  </si>
  <si>
    <t>The exposed hot working surfaces of space heaters and water heaters are located to prevent risk of injury.</t>
  </si>
  <si>
    <t>Manufacturers instructions are provided preventing overheating of surfaces and allowing inspection/servicing.</t>
  </si>
  <si>
    <t>For monohull sailing craft: Sliding of cooking utensils across the stove is prevented up to 15° pitch and 30° roll.</t>
  </si>
  <si>
    <t>A cylinder locker shall be vented at the bottom by a drain with not less than 19 mm internal diameter; flanges or welded joins 30 mm above the lowest point of the locker are accepted.</t>
  </si>
  <si>
    <t>Locker drains and housing vents are located at least 500 mm away from any opening to the interior of the craft.</t>
  </si>
  <si>
    <t>Flues are routed and sized to ensure complete discharge outside craft, including areas that maybe enclosed by canopies and as not to be obstructed by water.</t>
  </si>
  <si>
    <t>The flue and air-intake duct system is continuous and vapour tight from the appliance to its terminal outside the craft.</t>
  </si>
  <si>
    <t>Dampers (shut-off valves) are not used in the flue system.</t>
  </si>
  <si>
    <t>The entire flue system is accessible for inspection.</t>
  </si>
  <si>
    <t>Flue terminals are constructed with guard to prevent damage and injury by accidental contact with hot surfaces.</t>
  </si>
  <si>
    <t>Cartridge has a self-closing device to enable its removal for storage when not in use.</t>
  </si>
  <si>
    <t>Means shall be provided on or adjacent to stove top cooking surfaces to prevent both deep and shallow cooking pans from sliding across or off the stove during craft motion; see also 7.9.</t>
  </si>
  <si>
    <t>Printed instructions are provided with each cooking appliance.</t>
  </si>
  <si>
    <t>SMALL CRAFT - LIQUEFIED PETROLEUM GAS (LPG) SYSTEMS</t>
  </si>
  <si>
    <t>SMALL CRAFT - ELECTRICAL SYSTEMS - EXTRA-LOW-VOLTAGE D.C. INSTALLATIONS</t>
  </si>
  <si>
    <t>SMALL CRAFT - PERMANENTLY INSTALLED FUEL SYSTEMS</t>
  </si>
  <si>
    <t>SMALL CRAFT - CRAFT IDENTIFICATION - CODING SYSTEMS</t>
  </si>
  <si>
    <t>Liquefied petroleum gas (LPG) systems.</t>
  </si>
  <si>
    <t>- within 2 m from any permanently installed cooking and heating appliance or open-flame device, accessible in a event of fire of such a device/appliance.</t>
  </si>
  <si>
    <t>- within 5 m unobstructed distance from the centre of a bunk, measured in horizontal plane.</t>
  </si>
  <si>
    <t>- where habitable spaces are protected by a fixed system only one portable need to be provided.</t>
  </si>
  <si>
    <t>SMALL CRAFT - FIRE PROTECTION</t>
  </si>
  <si>
    <t>SMALL CRAFT - REMOTE STEERING SYSTEMS</t>
  </si>
  <si>
    <t>Boat suitable and designated for twin outboard motors.</t>
  </si>
  <si>
    <t>Threaded fastener with locking means.</t>
  </si>
  <si>
    <t>Adjustment fastener with locking means.</t>
  </si>
  <si>
    <t>No loose lock-washers, distorting threads or adhesive.</t>
  </si>
  <si>
    <t>Locking devices visible or can be felt.</t>
  </si>
  <si>
    <t>No connections relying on spring.</t>
  </si>
  <si>
    <t>Cable correctly attached to boat.</t>
  </si>
  <si>
    <t>No interference between boat and jet or inboard-outboard drive.</t>
  </si>
  <si>
    <t>No tight bends in steering cables.</t>
  </si>
  <si>
    <t>Steering wheel and helm shaft fit.</t>
  </si>
  <si>
    <t>Cable openings sealed if below static float plane.</t>
  </si>
  <si>
    <t>No component except rudder stop limits rotation.</t>
  </si>
  <si>
    <t>Stops suitable fixed to the structure of the craft to limit over-rotation of steering arm.</t>
  </si>
  <si>
    <t>Components are accessible.</t>
  </si>
  <si>
    <t>SMALL CRAFT - STEERING GEAR - CABLE AND PULLY SYSTEMS</t>
  </si>
  <si>
    <t>Any through-hull fittings for sewage are fitted with valves which are capable of being secured in the closed position.</t>
  </si>
  <si>
    <t>Piping or hose between the toilet and holding tank, and between the tank and the pump-out fitting, are as short as practicable.</t>
  </si>
  <si>
    <t>Holding-tank fittings and connections are accessible for inspection and maintenance.</t>
  </si>
  <si>
    <t>If portable holding tank(s) on the craft, it is not connected to any through-hull fitting.</t>
  </si>
  <si>
    <t>Dimension of pump-out fitting as shown in figure A.1.</t>
  </si>
  <si>
    <t>Threads are in accordance with ISO 228-1.</t>
  </si>
  <si>
    <t>If a cap retention system is used, it not impede the proper function of the pump-out.</t>
  </si>
  <si>
    <t>Pump-out fittings are readily accessible with access for pump-out connections.</t>
  </si>
  <si>
    <t>Pump-out fittings are located as far as practicable from the fuel tank fill and potable water fittings.</t>
  </si>
  <si>
    <t>EN ISO 8099-1:2018</t>
  </si>
  <si>
    <t>SMALL CRAFT - WASTE SYSTEMS - PART 1: WASTE WATER RETENTION</t>
  </si>
  <si>
    <t>Fuel filling hoses in the engine compartment are of fire resistant type A1 or A2 as per ISO 7840.</t>
  </si>
  <si>
    <t>Please indicate the configuration for a power craft or sailing craft under power ≥ 12m to &lt; 20m in length of hull.</t>
  </si>
  <si>
    <t>Please indicate the configuration for power craft and sailing craft under power ≥ 20m in length of hull.</t>
  </si>
  <si>
    <t xml:space="preserve">Gaps in footstop rails are ≤ 100 mm to the edge of the adjacent fitting or footstop rail. </t>
  </si>
  <si>
    <t>If a non-sailing boat or multihull: Drainage is provided for at least 90% of the cockpit volume at 10º heel.</t>
  </si>
  <si>
    <t>Drains with other cross-sectional shapes have an area of at least 500 mm², and a minimum dimension of 20 mm.</t>
  </si>
  <si>
    <t>EN ISO 11592-1:2016</t>
  </si>
  <si>
    <t>SMALL CRAFT - HULL CONSTRUCTION AND SCANTLINGS</t>
  </si>
  <si>
    <t>Design and manufacturing drawings</t>
  </si>
  <si>
    <t>General arrangement</t>
  </si>
  <si>
    <t>Lines plan, if used for assessment</t>
  </si>
  <si>
    <t>Deck plan</t>
  </si>
  <si>
    <t>Detail drawings</t>
  </si>
  <si>
    <t>Engine mounts</t>
  </si>
  <si>
    <t>Keel - hull connection</t>
  </si>
  <si>
    <t>Deck - hull connection</t>
  </si>
  <si>
    <t>Mast support</t>
  </si>
  <si>
    <t>Chainplates</t>
  </si>
  <si>
    <t>Rudder</t>
  </si>
  <si>
    <t>Strong points</t>
  </si>
  <si>
    <t>Other strength critical items ( i.e. hydraulic rams, ...)</t>
  </si>
  <si>
    <t>Other laminate details</t>
  </si>
  <si>
    <t>Manufacturing details</t>
  </si>
  <si>
    <t>List of used materials</t>
  </si>
  <si>
    <t>GRP schedule / Sandwich schedule</t>
  </si>
  <si>
    <t>Description welding procedure</t>
  </si>
  <si>
    <t>Description laminate procedure (e.g. resin / core)</t>
  </si>
  <si>
    <t>Description of wood construction</t>
  </si>
  <si>
    <t>Drawing Title</t>
  </si>
  <si>
    <t>Drawing Number</t>
  </si>
  <si>
    <t>Drawing Date</t>
  </si>
  <si>
    <t>At least one steering position meets the vision requirements.</t>
  </si>
  <si>
    <t>If more than one steering position: steering positions that do not comply are marked as required.</t>
  </si>
  <si>
    <t>4.2.1.1</t>
  </si>
  <si>
    <t>Field of vision from the eye position at the steering position provided through a horizontal arc of at least 112,5° on the starboard side to 112,5° on the port side of the craft without the operator leaving the steering position.</t>
  </si>
  <si>
    <t>4.2.1.2</t>
  </si>
  <si>
    <t>Clear vision from the eye position maintained with normal movement of the operator while maintaining control of the craft.</t>
  </si>
  <si>
    <t>4.2.2.2</t>
  </si>
  <si>
    <t>If power driven craft with steering wheel or equivalent fixed installed direction control, the minimum vertical field of vision from the main steering position, standing or seating while ensuring the requirements 4.2.1.</t>
  </si>
  <si>
    <t>If sailing craft under sail or auxiliary power, sails or parts thereof comply with requirement 4.</t>
  </si>
  <si>
    <t>If tillers are used, they have one or more articulating extensions.</t>
  </si>
  <si>
    <t>If sailing craft under sail or auxiliary power, craft with one or more wheels, tillers or other steering means.</t>
  </si>
  <si>
    <t>If a sailing monohull: Drainage is provided for at least 90% of the cockpit volume at the lesser heel angle of 30°, or when the deck at side touches the water.</t>
  </si>
  <si>
    <t>No jam nuts, except if no failure occurs if loose.</t>
  </si>
  <si>
    <t>Any cooking and/or heating appliance is secured against accidental or unintended movement.</t>
  </si>
  <si>
    <t>If solid fuel appliance, following requirements under clause 4.2.4 are fulfilled:</t>
  </si>
  <si>
    <t>The fire detection device (e.g. smoke or heat detector) shall fulfil following:
- constructed according to international standards;
- suitable for the space it is monitoring;
- provide an audiable alarm;
- be connected to on-board electric or be independently powered.</t>
  </si>
  <si>
    <t>If additional information is displayed on the craft within 50 mm of the identification number, it shall be separated by means of borders or it shall be on a separate label so that it will not be interpreted as part of the identification number.</t>
  </si>
  <si>
    <t>Distance between compartment ventilation openings and fuel fill openings are at least 380 mm. Acceptance if craft's coaming, superstructure or hull creates a barrier to prevent fuel vapour entering the craft through ventilation opening.</t>
  </si>
  <si>
    <t>Distance between compartment ventilation openings and fuel vent openings is at least 400 mm. Acceptance if craft's coaming, superstructure or hull creates a barrier to prevent fuel vapour entering the craft through ventilation opening.</t>
  </si>
  <si>
    <t>Vent line arrangement minimizes the intake of water without restricting the release of vapour or intake of air and does not allow the vapour overflow to enter the craft.</t>
  </si>
  <si>
    <t>If petrol, each metal or metallic plated component of fill system and tank is grounded. Resistance measured, see testing checklist.</t>
  </si>
  <si>
    <t>The d.c. circuit is separated from the a.c. circuit if contained in the same wiring system by:
  - an earthed metal screen for multicore cables; or
  - insulation for their voltage and installed in separate conduit/trunking; or
  - installing with physical separation on tray or ladder; or
  - separated conduits, sheatings or trunking systems are used; or
  - a.c. &amp; d.c. fixed directly to a surface with 100 mm separation.</t>
  </si>
  <si>
    <t>Black or yellow is not used for d.c. positive conductors.</t>
  </si>
  <si>
    <t>If not protected by thermal barrier, conductors are routed away from exhaust pipes and other head sources:
   - 50 mm from water-cooled exhaust components;
   - 250 mm from dry exhaust components.</t>
  </si>
  <si>
    <t>All electrical devices in cylinder lockers, housings or compartments comply with ISO 8846 for ignition protection.</t>
  </si>
  <si>
    <t>If sailing craft under sail or auxiliary power, field of vision during normal conditions of use can be maintained with normal movement of the operator in the main steering position.</t>
  </si>
  <si>
    <t>Astern unobstructed visibility provided to the operator while maintaining control of the craft by:
- normal movement of the operator or;
- mirrors or;
- other means.</t>
  </si>
  <si>
    <t>Human-powered craft fulfil additional requirements of 5.1.</t>
  </si>
  <si>
    <t>Conductors are routed 50 mm away from water-cooled exhaust components, unless an equivalent thermal barrier is provided.</t>
  </si>
  <si>
    <t>A visible means is provided on the panel board, indicating the inverter is active on line and/or standby (voltmeter or lamp).</t>
  </si>
  <si>
    <t>Attention has been paid to the location of the means of reboarding relative to possible danger from propeller(s).</t>
  </si>
  <si>
    <t>- the ladder is attached by at least two separate points spaced not less than the rung width, and</t>
  </si>
  <si>
    <t>- the ladder fulfils its purpose if subjected to a vertical force of 1800 N applied at any point the ladder.</t>
  </si>
  <si>
    <t>Navigation lights ensure required arcs of visibility, vertical separation and location requirements when craft is in fully loaded, ready-to-use condition.</t>
  </si>
  <si>
    <t>If craft ≥12 m to &lt;20 m in length of hull, combination sidelight placed over the fore and aft centreline.</t>
  </si>
  <si>
    <t>A "control head" (e.g. a joystick) which controls both the throttle and steering systems are considered to be Annex II components but a throttle of a shift, which is independent of the system that controls the attitude of the drive unit/rudder, is not.</t>
  </si>
  <si>
    <t>Are shift and throttle and dynamic position control systems, or combinations thereof, which are included in scope of standard ISO 25197, Annex II components?</t>
  </si>
  <si>
    <t>If petrol, the only outlets for drawing fuel from the fuel system are plugs in petrol filter bowls for the purpose of servicing filter.</t>
  </si>
  <si>
    <t>There are no joints in fuel distribution and return pipes or hoses other than those required to connect required fuel-line components, e.g. filters and bulkhead connections.</t>
  </si>
  <si>
    <t>Metallic craft: the hull is not used as a circuit conductor.</t>
  </si>
  <si>
    <t>Overcurrent protection is provided for live conductors of each branch circuit of a polarised system at the point of connection to the main panel board bus.</t>
  </si>
  <si>
    <t>Powering of the a.c. system is supplied by one of the following means as stated in clause 14.1.</t>
  </si>
  <si>
    <t>The system is of a vapour withdrawal type, i.e. LPG released only under gas phase conditions.</t>
  </si>
  <si>
    <r>
      <t xml:space="preserve">With regards to the certification of electrical/electronic control systems for steering, shift and throttle, following </t>
    </r>
    <r>
      <rPr>
        <u/>
        <sz val="9.5"/>
        <rFont val="Calibri"/>
        <family val="2"/>
        <scheme val="minor"/>
      </rPr>
      <t>R</t>
    </r>
    <r>
      <rPr>
        <sz val="9.5"/>
        <rFont val="Calibri"/>
        <family val="2"/>
        <scheme val="minor"/>
      </rPr>
      <t xml:space="preserve">ecommendation </t>
    </r>
    <r>
      <rPr>
        <u/>
        <sz val="9.5"/>
        <rFont val="Calibri"/>
        <family val="2"/>
        <scheme val="minor"/>
      </rPr>
      <t>F</t>
    </r>
    <r>
      <rPr>
        <sz val="9.5"/>
        <rFont val="Calibri"/>
        <family val="2"/>
        <scheme val="minor"/>
      </rPr>
      <t xml:space="preserve">or </t>
    </r>
    <r>
      <rPr>
        <u/>
        <sz val="9.5"/>
        <rFont val="Calibri"/>
        <family val="2"/>
        <scheme val="minor"/>
      </rPr>
      <t>U</t>
    </r>
    <r>
      <rPr>
        <sz val="9.5"/>
        <rFont val="Calibri"/>
        <family val="2"/>
        <scheme val="minor"/>
      </rPr>
      <t>se (RFU) has been published by the Recreational Craft Sectorial Group (RSG) as RFU #115:</t>
    </r>
  </si>
  <si>
    <r>
      <t>Watertight cockpits have no opening below the height h</t>
    </r>
    <r>
      <rPr>
        <vertAlign val="subscript"/>
        <sz val="9.5"/>
        <rFont val="Calibri"/>
        <family val="2"/>
        <scheme val="minor"/>
      </rPr>
      <t>c.</t>
    </r>
  </si>
  <si>
    <r>
      <t>The lowest point of non-closable ventilation openings are at least 2h</t>
    </r>
    <r>
      <rPr>
        <vertAlign val="subscript"/>
        <sz val="9.5"/>
        <rFont val="Calibri"/>
        <family val="2"/>
        <scheme val="minor"/>
      </rPr>
      <t>s,min</t>
    </r>
    <r>
      <rPr>
        <sz val="9.5"/>
        <rFont val="Calibri"/>
        <family val="2"/>
        <scheme val="minor"/>
      </rPr>
      <t>, or 0,3 m, whichever is the greater, above cockpit bottom, and watertight to degree 4.</t>
    </r>
  </si>
  <si>
    <t>Note: The scope does not cover devices used for LPG-fuelled propulsion engines or 
LPG-driven generators.</t>
  </si>
  <si>
    <r>
      <t xml:space="preserve">- The distance of combustible fixtures, fittings or furniture other than flooring and its covering shall not be less from solid fuel appliance then specified by the manufacturer </t>
    </r>
    <r>
      <rPr>
        <u/>
        <sz val="9.5"/>
        <rFont val="Calibri"/>
        <family val="2"/>
        <scheme val="minor"/>
      </rPr>
      <t>or</t>
    </r>
    <r>
      <rPr>
        <sz val="9.5"/>
        <rFont val="Calibri"/>
        <family val="2"/>
        <scheme val="minor"/>
      </rPr>
      <t>, if no distance is specified, within 600 mm of the closest point to the appliance.</t>
    </r>
  </si>
  <si>
    <r>
      <t>The distance to the nearest fire exit does not exceed the greater of: 6 m, or L</t>
    </r>
    <r>
      <rPr>
        <vertAlign val="subscript"/>
        <sz val="9.5"/>
        <rFont val="Calibri"/>
        <family val="2"/>
        <scheme val="minor"/>
      </rPr>
      <t>H</t>
    </r>
    <r>
      <rPr>
        <sz val="9.5"/>
        <rFont val="Calibri"/>
        <family val="2"/>
        <scheme val="minor"/>
      </rPr>
      <t>/2.5 (L</t>
    </r>
    <r>
      <rPr>
        <vertAlign val="subscript"/>
        <sz val="9.5"/>
        <rFont val="Calibri"/>
        <family val="2"/>
        <scheme val="minor"/>
      </rPr>
      <t>H</t>
    </r>
    <r>
      <rPr>
        <sz val="9.5"/>
        <rFont val="Calibri"/>
        <family val="2"/>
        <scheme val="minor"/>
      </rPr>
      <t xml:space="preserve"> = length of hull).</t>
    </r>
  </si>
  <si>
    <r>
      <t>Carbon dioxid extinguisher [CO</t>
    </r>
    <r>
      <rPr>
        <vertAlign val="subscript"/>
        <sz val="9.5"/>
        <rFont val="Calibri"/>
        <family val="2"/>
        <scheme val="minor"/>
      </rPr>
      <t>2</t>
    </r>
    <r>
      <rPr>
        <sz val="9.5"/>
        <rFont val="Calibri"/>
        <family val="2"/>
        <scheme val="minor"/>
      </rPr>
      <t>] is only located in habitable spaces where energized equipment is located (battery space, electric motor, etc) or flammable liquids are present (e.g. galley).</t>
    </r>
  </si>
  <si>
    <r>
      <t>Any CO</t>
    </r>
    <r>
      <rPr>
        <vertAlign val="subscript"/>
        <sz val="9.5"/>
        <rFont val="Calibri"/>
        <family val="2"/>
        <scheme val="minor"/>
      </rPr>
      <t>2</t>
    </r>
    <r>
      <rPr>
        <sz val="9.5"/>
        <rFont val="Calibri"/>
        <family val="2"/>
        <scheme val="minor"/>
      </rPr>
      <t xml:space="preserve"> extinguisher has a maximum capacity of 2 kg.</t>
    </r>
  </si>
  <si>
    <r>
      <t>Not more than one CO</t>
    </r>
    <r>
      <rPr>
        <vertAlign val="subscript"/>
        <sz val="9.5"/>
        <rFont val="Calibri"/>
        <family val="2"/>
        <scheme val="minor"/>
      </rPr>
      <t>2</t>
    </r>
    <r>
      <rPr>
        <sz val="9.5"/>
        <rFont val="Calibri"/>
        <family val="2"/>
        <scheme val="minor"/>
      </rPr>
      <t xml:space="preserve"> in each habitable space.</t>
    </r>
  </si>
  <si>
    <t>The system is capable of operation throughout an ambient temperature range of +1 °C to +60 °C and withstand, when empty, an ambient temperature range of –40 °C to +60 °C.</t>
  </si>
  <si>
    <t>The tank withstand a negative pressure of 20 kPa for a period of 5 min without permanent deformation.</t>
  </si>
  <si>
    <t>Materials are resistant to the effects, listed in Clause 5.</t>
  </si>
  <si>
    <t>Hoses and piping suitable for use in sewage systems.</t>
  </si>
  <si>
    <t>Piping or hose between the toilet and holding tank, and between the tank and the pump-out fitting inner surface be smooth and without convolutions to permit free flow of sewage.</t>
  </si>
  <si>
    <t>Piping or hose between the toilet and holding tank, and between the tank and the pump-out fitting inner surface have an inside diameter in conformity with the toilet manufacturer’s recommendations, or have a minimum inside diameter of 38 mm, if no recommendations are provided.</t>
  </si>
  <si>
    <t>The inside diameter of fittings to which vent piping is connected is not be less than 75 % of the inside diameter of the piping.</t>
  </si>
  <si>
    <t>The vent is capable of resisting, without damage, a negative pressure of 20 kPa.</t>
  </si>
  <si>
    <t>If rigid tanks with capacity of less tan 400 l are used, the minimum inside diameter of the vent pipe amount 19 mm.</t>
  </si>
  <si>
    <t>If rigid tanks with capacity of less than 400 l and the vent pipe inside diameter of not less than 16 mm are used, the tank is fitted with an automatic (vacuum operated) or manual relief valve with a minimum combined area of 1 100 mm2.</t>
  </si>
  <si>
    <t>If rigid tanks with capacity of 400 l and greater are used, the minimum inside diameter of the vent pipe amount 38 mm.</t>
  </si>
  <si>
    <t>If rigid tanks with capacity of more than 400 l and vent pipe inside diameter of not less than 16 mm are used, the tank is fitted with an automatic (vacuum operated) or manual relief valve with a minimum combined area of 1100 mm2.</t>
  </si>
  <si>
    <t>Flexible (collapsible) tanks have at least one vent of inside diameter minimum 16 mm.</t>
  </si>
  <si>
    <t>7.2.3</t>
  </si>
  <si>
    <t>The permanently installed holding tank provide removal of at least 90 % of its contents through the pump out fitting.</t>
  </si>
  <si>
    <t>8.2.1</t>
  </si>
  <si>
    <t>Fittings of permanently installed holding tanks, including the covers of clean-out openings, are designed and constructed to ensure a gastight and watertight closure.</t>
  </si>
  <si>
    <t>The internal diameter of the vent line for portable holding tanks is not less than 16mm.</t>
  </si>
  <si>
    <t>8.3.2</t>
  </si>
  <si>
    <t>Portable holding tank installed with quick disconnect at the tank opening with a closing device permanently attached to the tank, to ensures a watertight seal during transport of the tank.</t>
  </si>
  <si>
    <t>All portable holding-tank openings are sealed with watertight and gastight closing devices.</t>
  </si>
  <si>
    <t>8.3.3</t>
  </si>
  <si>
    <t>Outboard motor and inboard-outboard requirements tested.</t>
  </si>
  <si>
    <t>Steering system requirements tested.</t>
  </si>
  <si>
    <t>Steering ram at least 270 mm beyond motor centreline.</t>
  </si>
  <si>
    <t>Steering system to withstand 3300 N axial test.</t>
  </si>
  <si>
    <t>Steering system to withstand 450 N tangential test.</t>
  </si>
  <si>
    <t>Appliance is installed according to manufacturer instructions.</t>
  </si>
  <si>
    <t>Appliances with flues shall be installed in according to manufacturer's instructions.</t>
  </si>
  <si>
    <t>Appliances with flue shall be insulated or shielded in accordance with 4.2.3.1 where necessary to avoid overheating or damage to adjacent material or to the structure of the craft.</t>
  </si>
  <si>
    <t>4.2.3.1</t>
  </si>
  <si>
    <t>The thermal insulation may be achieved by an air gap a radiation shielding surface or suitable material. Shielded surfaces shall use non-combustible materials or similar.</t>
  </si>
  <si>
    <t>4.2.3.2</t>
  </si>
  <si>
    <t>If the appliance has been temperature tested as per EN 12815, EN 13240 or UL 1100, the appliance instructions may be followed to meet protection from the radiated heat device.</t>
  </si>
  <si>
    <t>Solid appliance: if it has been temperature tested as per EN 12815, EN 13240 or UL 1100, the appliance instructions may be followed to meet protection from the radiated heat device.</t>
  </si>
  <si>
    <t>Engine compartment insulation materials do not support combustion (OI at least 21 or test to equivalent standard).</t>
  </si>
  <si>
    <t>Petrol engine and/or permanently installed petrol fuel tank compartments: all electrical equipment shall be ignition protected as specified in 4.6.</t>
  </si>
  <si>
    <t>4.3.2.2</t>
  </si>
  <si>
    <t>4.5.3</t>
  </si>
  <si>
    <t>Craft with habitable spaces containing sleeping bunks shall be equipped with at least one portable fire extinguisher 5A/34B.</t>
  </si>
  <si>
    <t>The engine compartment is protected according to Table 2 of the standard (P is the power rating of engine or engines combined in kW) as following:.</t>
  </si>
  <si>
    <t>Outboard engines:
P up to 25 kW: no extinguisher
P &gt; 25 and &lt; 220 kW: 1 portable extinguisher 34B
P &gt; 220 kW: total B capacity of 0,3 x P.</t>
  </si>
  <si>
    <r>
      <t xml:space="preserve">Petrol inboard engine:
- located in engine box above the deck: portable with fire port </t>
    </r>
    <r>
      <rPr>
        <u/>
        <sz val="9.5"/>
        <rFont val="Calibri"/>
        <family val="2"/>
        <scheme val="minor"/>
      </rPr>
      <t>or</t>
    </r>
    <r>
      <rPr>
        <sz val="9.5"/>
        <rFont val="Calibri"/>
        <family val="2"/>
        <scheme val="minor"/>
      </rPr>
      <t xml:space="preserve"> fixed fire extinguishing system;
- located below deck: fixed fire extinguishing system.</t>
    </r>
  </si>
  <si>
    <t>Portable fire extinguisher is marked in accordance to EN 3-7 and ISO 7156 or equivalent.</t>
  </si>
  <si>
    <t>7.5.2.1</t>
  </si>
  <si>
    <t>If the portable fire extinguisher is located in exposed position to splashed or sprayed water, the nozzle and triggering device is shielded or the extinguisher is certified for marine use.</t>
  </si>
  <si>
    <t>7.5.2.3</t>
  </si>
  <si>
    <t>In the space where it is discharged the extinguishing media shall not result in toxic concentrations. Media containing Halon 1211, 1301, 2402 and per-fluorocarbons shall not be used.</t>
  </si>
  <si>
    <t>7.5.2.5</t>
  </si>
  <si>
    <t>The fixed system is an "approved system", see also Annex D.</t>
  </si>
  <si>
    <t>7.6.2.1</t>
  </si>
  <si>
    <t>7.6.2.2</t>
  </si>
  <si>
    <r>
      <t>Fixed system uses a total flooding medium which is not used so that it results in toxic concentrations. Media containing Halon 1211, 1301, 2402 and per-fluorocarbons is not used. CO</t>
    </r>
    <r>
      <rPr>
        <vertAlign val="subscript"/>
        <sz val="9.5"/>
        <rFont val="Calibri"/>
        <family val="2"/>
        <scheme val="minor"/>
      </rPr>
      <t>2</t>
    </r>
    <r>
      <rPr>
        <sz val="9.5"/>
        <rFont val="Calibri"/>
        <family val="2"/>
        <scheme val="minor"/>
      </rPr>
      <t xml:space="preserve"> is not used for fixed fire systems on recreational craft.</t>
    </r>
  </si>
  <si>
    <t>7.6.2.3</t>
  </si>
  <si>
    <t>Fixed system operation temperature is higher than 0 °C.</t>
  </si>
  <si>
    <t>7.6.2.4</t>
  </si>
  <si>
    <t>If multiple fixed systems shall discharge simultaneously or each individual system shall be capable to protect the space.</t>
  </si>
  <si>
    <t>7.6.2.5</t>
  </si>
  <si>
    <t>7.6.4.2</t>
  </si>
  <si>
    <t>Solder or brazing material used for metallic lines or fittings shall have a melting temperature of not less than 600 °C.</t>
  </si>
  <si>
    <t>7.6.4.6</t>
  </si>
  <si>
    <t>7.6.5.2</t>
  </si>
  <si>
    <t>Fixed systems using gas: means is provided to ensure the minimum design concentration to extinguish the fire.</t>
  </si>
  <si>
    <t>7.6.5.4</t>
  </si>
  <si>
    <t>7.6.5.5</t>
  </si>
  <si>
    <t>Shut-off dampers of automatic fixed systems, where required in 7.6.5.4, shall be automatic. Manual fixed systems may use manual or automatic damper.</t>
  </si>
  <si>
    <t>9</t>
  </si>
  <si>
    <t xml:space="preserve">The identification number shall be affixed to the craft during the construction or assembly of the craft. In no case shall the craft be put on the market without it being affixed. </t>
  </si>
  <si>
    <t>Individual components of the fuel system, and the fuel system as a whole, shall be designed to withstand the combined conditions of pressure, vibration, shocks, corrosion and movement encountered under normal operating conditions and storage.</t>
  </si>
  <si>
    <t>Each component and system as whole operates throughout ambient temperature range of -10 °C and +80 °C.</t>
  </si>
  <si>
    <t>Each component and system as whole withstands throughout storage temperature range of -30 °C and +80 °C.</t>
  </si>
  <si>
    <t>If petrol, each metal or metallic plated component of fill system and tank is grounded with less resistance than 1 ohm.</t>
  </si>
  <si>
    <t>Provision is made to prevent fuel overflow from the vent opening from entering the craft or the environment.</t>
  </si>
  <si>
    <t>4.1.8</t>
  </si>
  <si>
    <t>All fuel system components in the engine compartment, except permanently installed fuel tanks and fasteners supporting metal fuel lines, withstanding a 2,5 min fire test as specified in ISO 7840 (individually or as installed).</t>
  </si>
  <si>
    <t>4.1.9</t>
  </si>
  <si>
    <t>Blow back test conducted.</t>
  </si>
  <si>
    <t>Fuel filling system prevents accidental fuel spillage from entering the craft when in static floating position.</t>
  </si>
  <si>
    <t>5.1.4</t>
  </si>
  <si>
    <t>5.2.3</t>
  </si>
  <si>
    <t>5.2.4</t>
  </si>
  <si>
    <t>Vent-line components in engine compartments, able to capture fuel, fulfil test requirements of 4.1.9.</t>
  </si>
  <si>
    <t>5.2.10</t>
  </si>
  <si>
    <t>Selection, arrangement and performance of protective devices are as required for a maximum continuity and service to healthy circuits and protection from damage due to overcurrents.</t>
  </si>
  <si>
    <t>Voltage ranges of d.c. equipment functions within voltage range (75% - 133%) at battery terminals; exception for equipment requiring a higher minimum is fulfilled.</t>
  </si>
  <si>
    <t>If required, voltage drop does not exceed 3%.</t>
  </si>
  <si>
    <t>Minimum continuous rating of battery switch is equal to maximum current of main circuit breaker.</t>
  </si>
  <si>
    <t>For engine-starting circuits, the battery switch is rated for the engine starter it serves.</t>
  </si>
  <si>
    <t>Insulation of conductors is from fire retardant material.</t>
  </si>
  <si>
    <t>Conductor insulation in engine spaces is minimum 70 °C, oil resistant or protected with conduit or sleeving.</t>
  </si>
  <si>
    <t>Minimum conductor dimensions comply with Table A.2.</t>
  </si>
  <si>
    <t>Voltage rating of fuses and circuit breakers are not less than the nominal circuit voltage.</t>
  </si>
  <si>
    <t>Current rating of fuses and circuit breakers are not higher than the value for the conductor of smallest diameter.</t>
  </si>
  <si>
    <t>Output circuits of self-limiting generators and battery chargers do not require a fuse or circuit breaker.</t>
  </si>
  <si>
    <t>Conductor connections are located protected from weather or minimum IP 55.</t>
  </si>
  <si>
    <t>10.1</t>
  </si>
  <si>
    <t>Studs, nuts and washers are corrosion resistant and galvanically compatible.</t>
  </si>
  <si>
    <t>Friction type connectors used only in circuits not exceeding 20 A and with separation force &gt; 20 N.</t>
  </si>
  <si>
    <t>The smallest conductor to connector and conductor to terminal withstands a tensile force equal to at least the value of Table 1.</t>
  </si>
  <si>
    <t>Protection of receptacles/sockets with:
- IP 55 when subjected to rain, splash, spray when not in use;
- IP 67 when subjected to flooding, momentary submersion, even when not used.</t>
  </si>
  <si>
    <t>11.2
11.3</t>
  </si>
  <si>
    <t>LPG pressure reduction system is a pressure relief governor, a pressure relief valve or an automatic safety shut off valve.</t>
  </si>
  <si>
    <t>The piping and hose are sized not to drop working pressure below required operating pressure at any appliance below that required by the appliance manufacturer when all appliances are operating simultaneously.</t>
  </si>
  <si>
    <t>The minimum wall thickness for piping with outside diameter ≤ 12 mm is 0,6 mm, and 0,9 mm for diameters &gt; 12 mm.</t>
  </si>
  <si>
    <t>Semi-rigid, pliable corrugated stainless steel tubing (PCT) shall conform to EN 15266, or equivalent.</t>
  </si>
  <si>
    <t>Fittings for connections and joints in piping shall be metallic and of a proper type in accordance with the standard.</t>
  </si>
  <si>
    <t>Jointing compound for flared fittings or flared rings and gas tightness by compression of ductile joints (except connections in accordance with EN 16129:2013, Annex M) shall not be used.</t>
  </si>
  <si>
    <t>Materials and components of hose assemblies are designed to be suitable for LPG and to withstand the stresses and exposures found in the marine environment.</t>
  </si>
  <si>
    <t>6.3.1</t>
  </si>
  <si>
    <t>Permanently attached end fittings of hoses are swaged sleeve or sleeve and threaded insert.</t>
  </si>
  <si>
    <t>6.4.1</t>
  </si>
  <si>
    <t>6.4.2</t>
  </si>
  <si>
    <t>Hose clamps, if used to secure cylinder locker vent hoses, are corrosion resistant and reusable.</t>
  </si>
  <si>
    <t>6.4.3</t>
  </si>
  <si>
    <t>End connection fittings are corrosion resistant.</t>
  </si>
  <si>
    <t>6.4.4</t>
  </si>
  <si>
    <t>Where cutting ring fittings are used in conjunction with copper piping, a brass insertion sleeve and brass cutting ring shall be fitted. All components match to avoid galvanic corrosion.</t>
  </si>
  <si>
    <t>6.4.5</t>
  </si>
  <si>
    <t>Threaded gas tight connections are of the taper pipe thread type conforming to ISO 7-1, or fittings conforming to EN 1949.</t>
  </si>
  <si>
    <t>6.5.8</t>
  </si>
  <si>
    <t>For threaded gas tight connections sealants are used conforming to EN 751-2 or EN 751-3.</t>
  </si>
  <si>
    <t>Needle valves are used as shut-off valves in low pressure side of system and gate valves are not used as shut-off valves.</t>
  </si>
  <si>
    <t>6.6.8</t>
  </si>
  <si>
    <t>If the incoming air is not delivered through sealed ductwork terminating outside the craft, and if the appliance is installed in interior spaces, ventilation shall be provided that allows outside air to pass through fixed openings (Annex B).</t>
  </si>
  <si>
    <t>Prior to charging the system with LPG, the supply line and fittings have been tested with air; test pressure three times the nominal pressure but not more than 15 kPa.</t>
  </si>
  <si>
    <t>10.</t>
  </si>
  <si>
    <t>No pressure drop was indicated after a period of 10 min; in case that any leakage has been indicated by a drop in pressure, the entire LPG system has been checked.</t>
  </si>
  <si>
    <t>If the pressure regulating device is not rigidly connected to, and supported by, the cylinder connection, high pressure side components are checked for leakage.</t>
  </si>
  <si>
    <t>The minimum effective area of ventilation is given.</t>
  </si>
  <si>
    <t>D.1</t>
  </si>
  <si>
    <t>D.3.</t>
  </si>
  <si>
    <t>Appliance has a continuously burning pilot light.</t>
  </si>
  <si>
    <t>D.6</t>
  </si>
  <si>
    <t>All components are compatible to form a complete system.</t>
  </si>
  <si>
    <t>5.4 - 5.7</t>
  </si>
  <si>
    <t>Materials are suitable.</t>
  </si>
  <si>
    <t>System installed as required by manufacturer of the system.</t>
  </si>
  <si>
    <t>Threaded fasteners provided with locking means.</t>
  </si>
  <si>
    <t>Steering wheel and helm shafts fit each other.</t>
  </si>
  <si>
    <t>Threaded fasteners adjusted during installation locked with locking devices as required.</t>
  </si>
  <si>
    <t>System withstands a single tangential force of 450 N in either directions applied at certain places.</t>
  </si>
  <si>
    <t>Installer's manual provided with the system.</t>
  </si>
  <si>
    <t>Steering wheel certification number.</t>
  </si>
  <si>
    <t>Steering helm and cable assembly certification number(s).</t>
  </si>
  <si>
    <t>Fittings used in flexible ventilation ducts are of at least 80% of the required dimension of the flexible ventilation duct.</t>
  </si>
  <si>
    <t>Horizontal forward vision according to 5.1.1.</t>
  </si>
  <si>
    <t>Horizontal forward vision according to 5.1.2.</t>
  </si>
  <si>
    <t>Horizontal forward vision according to 5.1.3.</t>
  </si>
  <si>
    <t>Horizontal forward vision according to 5.1.4.</t>
  </si>
  <si>
    <t>Vertical forward vision according to 5.2.1.</t>
  </si>
  <si>
    <t>Vertical forward vision  according to 5.2.2.</t>
  </si>
  <si>
    <t>Vertical field of vision forward to the horizon and water surface determined with the craft at an attitude established by the level reference line determined with the craft in the loaded condition (mLDC) in accordance with ISO 8666.</t>
  </si>
  <si>
    <t>4.2.2.1</t>
  </si>
  <si>
    <t>When the boat is upright, 98% of the cockpit volume drains, excluding any recess in according with the exceptions of 6.2.</t>
  </si>
  <si>
    <t>7.8.1</t>
  </si>
  <si>
    <t>7.8.3</t>
  </si>
  <si>
    <t>The protective conductor insulation is green or green with yellow stripe. Neither colour is used for current carrying conductors. Note: the equipotential conductor of the D.C. system also uses green or green with a yellow stripe insulation.</t>
  </si>
  <si>
    <t>The neutral conductor is only grounded at the source of power.</t>
  </si>
  <si>
    <t>The shore power neutral is grounded through the shore power cable and not grounded on board of the craft (see exceptions).</t>
  </si>
  <si>
    <t>Isolation and polarisation transformers, including a bank of transformers operating as a unit are overcurrent protected.</t>
  </si>
  <si>
    <t>RCD are of the trip-free type.</t>
  </si>
  <si>
    <t>Appliances have integral or external overcurrent protection.</t>
  </si>
  <si>
    <t>Conductors and flexible cords are of multistrand copper.</t>
  </si>
  <si>
    <t>Conductors are at least 1 mm² in area, except those in internal wiring with 0,75 mm².</t>
  </si>
  <si>
    <t>The protective conductor does not have a cross-sectional area less than that of the live conductor in the supply circuit in accordance to clause 10.6.</t>
  </si>
  <si>
    <t>The d.c. circuit is separated from the a.c. circuit by an earthed metal screen in a multicore cable.</t>
  </si>
  <si>
    <t>11.5</t>
  </si>
  <si>
    <t>Solderless crimp-on terminals and connectors are attached with a suitable crimping tool.</t>
  </si>
  <si>
    <t>11.6</t>
  </si>
  <si>
    <t>Friction type connectors used only in circuits not exceeding 20 A and with separation force &gt; 20N.</t>
  </si>
  <si>
    <t>11.9</t>
  </si>
  <si>
    <t>Tensile values for connectors are in compliance.</t>
  </si>
  <si>
    <t>11.14</t>
  </si>
  <si>
    <t>If installed, a.c. generators are connected to the distribution system as per 4.6 or 4.9.</t>
  </si>
  <si>
    <t>14.3</t>
  </si>
  <si>
    <t>The power feeder conductor is protected at the generator with overcurrent protection rated at maximum 120 % of the nominal output. For exception see note regarding self-limiting generators.</t>
  </si>
  <si>
    <t>14.4</t>
  </si>
  <si>
    <t>Inverter(s) is/are installed as per 15.1.</t>
  </si>
  <si>
    <t>If installed in conditions according to clause 6, inverter(s) shall have IGP and be marked accordingly.</t>
  </si>
  <si>
    <t>15.3</t>
  </si>
  <si>
    <t>A separate d.c. equipotential conductor is installed from the metallic case to the engine negative terminal or bus; see 15.5.</t>
  </si>
  <si>
    <t>15.5</t>
  </si>
  <si>
    <t>The inverter integral switch is switching all live conductors. Note requirement for grounded conductor in 15.7.</t>
  </si>
  <si>
    <t>15.7</t>
  </si>
  <si>
    <t>Rudder stops withstand 150 % of the specified max. output force at full lock.</t>
  </si>
  <si>
    <t>Appliance is installed according to manufacturer's instructions.</t>
  </si>
  <si>
    <t>5.15</t>
  </si>
  <si>
    <t>5.16</t>
  </si>
  <si>
    <t>Pressurized liquid-fuel tanks integral with a stove shall be equipped with a pressure relief valve designed to release at not more than twice the vapour pressure of the fuel used at 60 °C.</t>
  </si>
  <si>
    <t>Pressurized liquid-fuel tanks integral with a stove shall be designed to withstand four times the relief-valve setting.</t>
  </si>
  <si>
    <t>Pressurized liquid-fuel tanks integral with a stove shall be tested to withstand a minimum internal pressure of two times the design working pressure or 700 kPa, whichever is greater.</t>
  </si>
  <si>
    <t>Heaters shall be designed and constructed to meet the following general requirements:
- be suitable for marine use;
- be able to operate at least of 15° heel or pitch in any direction;
- have overheat control devices.</t>
  </si>
  <si>
    <t>Heaters shall not pollute the heating air. The combustion circuit of the heat exchanger shall be subjected to a leakage test to ensure that exhaust gasses cannot enter the heated air intended for the habitable space.</t>
  </si>
  <si>
    <t>An integral flame failure device shall be installed in every heater. This device shall recognize a flame failure and shut the heater down in a controlled manner.</t>
  </si>
  <si>
    <t>In the event of a failed start the heater shall be designed to avoid any fuel overflowing. This may be achieved by supplying a safety lock out system following a pre-determined number of failed start attempts or by supplying of return lines.</t>
  </si>
  <si>
    <t>If a combustion air blower is fitted, a delayed shut-off shall be provided, even in the event of overheating or in the event of an interrupted fuel supply.</t>
  </si>
  <si>
    <t>The characters contrast or are on a different level to the background so that alterations are obvious.</t>
  </si>
  <si>
    <t>Electrical bilge pumps complies with ISO 8849.</t>
  </si>
  <si>
    <t>Electrical connections water resistant to IP67.</t>
  </si>
  <si>
    <t>Pump discharge lines non-restrictive.</t>
  </si>
  <si>
    <t>The strong points are assessed to comply with the horizontal loads defined in clause 6.2 by direct calculation or a test.</t>
  </si>
  <si>
    <t>6.2; 6.3</t>
  </si>
  <si>
    <t>If the boat manufacturer specifies or supplies lines, chains or cables which exceed the requirements with the breaking strength defined in clause 6.2, the breaking strength are assessed to withstand a breaking strength of not less than 125 % of the rope or chain that is specified or supplied.</t>
  </si>
  <si>
    <t>The craft structure in the vicinity of strong points is reinforced to take the loads calculated for the breaking strength.</t>
  </si>
  <si>
    <t>Non metallic strong points are UV stabilized.</t>
  </si>
  <si>
    <t>Guard-lines have a strength according to Table 6.</t>
  </si>
  <si>
    <t>12.2.2</t>
  </si>
  <si>
    <t>Stanchions or guard-line supports withstand a horizontal force of 560 N without breaking, assessed with no lines on.</t>
  </si>
  <si>
    <t>If a deployable device is provided as means of reboarding, the work force required for activation is maximum 100 N.</t>
  </si>
  <si>
    <t>A test according to 16.4 has been conducted by a person wearing a flotation device according to Table 1, if the device is:
- non-rigid ladder, or
- any other dedicated device, or
- reboarding by design of the craft.</t>
  </si>
  <si>
    <t>16.4</t>
  </si>
  <si>
    <t>Navigation lights comply with positioning COLREG? Documentation about the position is submitted.</t>
  </si>
  <si>
    <t>Electric navigation lights installed in accordance with ISO 10133 or ISO 13297 or equivalent safety standard.</t>
  </si>
  <si>
    <t>Used conductors are sized for no more than 3% voltage drop.</t>
  </si>
  <si>
    <t>If a metallic frame or enclosure in a direct current (dc) system has a current carrying connection, it shall be mounted on an electrically nonconductive surface and polarity of the electrical leads shall be observed.</t>
  </si>
  <si>
    <t>All seals such as gaskets, o-rings and joint-rings shall be of non-wicking, i.e. non-fuel absorbent, material.</t>
  </si>
  <si>
    <t>Copper-based alloy fittings are used for aluminium tanks only if a galvanic barrier is arranged between fitting and tank.</t>
  </si>
  <si>
    <t>Rigid fuel suction tubes and fill pipes which extend to the tank bottom have sufficient clearance to prevent contact with the bottom during normal operation.</t>
  </si>
  <si>
    <t>If baffles are provided, the open area of the baffle is not greater than 30% of the tank cross-section in the plane of the baffle.</t>
  </si>
  <si>
    <t>4.3.5</t>
  </si>
  <si>
    <t>The ventilation pipes have a minimum inside diameter of 11 mm (95 mm²) or a ventilation opening preventing tank pressure exceeding 80% of the marked.</t>
  </si>
  <si>
    <t>4.3.8</t>
  </si>
  <si>
    <t>4.3.9</t>
  </si>
  <si>
    <t>Non-integral tank installed to introduce loads into the structure.</t>
  </si>
  <si>
    <t>4.4.1</t>
  </si>
  <si>
    <t>Diesel integral fuel tanks are in accordance with ISO 12215-5.</t>
  </si>
  <si>
    <t>Petrol and/or diesel fuel tank has been type tested with hydraulic pressure/strength test by fuel tank manufacturer.</t>
  </si>
  <si>
    <t>The manufacturer of the system has submitted a Declaration of Conformity with regards to the compliance as Annex II component according to the Recreational Craft Directive for the parts of the system intended for steering control of the boat. See also comment on last page of this checklist.</t>
  </si>
  <si>
    <t>The manufacturer of the system has submitted a confirmation with regards to the compliance to ISO 25197 for the parts of the system intended for throttle control of the boat. See also comment on last page of this checklist.</t>
  </si>
  <si>
    <t>The system is fully operational within five seconds after being powered (except for dynamic positioning and displays).</t>
  </si>
  <si>
    <t>Each helm station shall give a visual indication when active.</t>
  </si>
  <si>
    <t>When the system enters a fail-safe mode, the operator is alerted by a visible and/or audible means at each helm station.</t>
  </si>
  <si>
    <t>The sound pressure of an audible alarm 1 metre from the command station is at least 75 dB(A), but not greater than 85 dB(A). Systems incorporating a mute feature shall maintain the visual alert as long as the failure persists.</t>
  </si>
  <si>
    <t>Instructions for proper installation and use of the steering system shall be made available by the manufacturer.</t>
  </si>
  <si>
    <t xml:space="preserve"> It is only be possible to start propulsion equipment in neutral (exception: temporary override for emergency situations).</t>
  </si>
  <si>
    <t>Within 0,5 seconds on a physical input command, the steering, shift and throttle actuators do react/adjust to the input.</t>
  </si>
  <si>
    <t>4.13</t>
  </si>
  <si>
    <t>ISO 8846 is meet for electrical components intended to be installed in petrol engine or petrol tank compartments for IGP.</t>
  </si>
  <si>
    <t>4.16</t>
  </si>
  <si>
    <t>If the system provides both, cruising- and manoeuvring mode, an indication to the operator at the command station is provided of which mode the system is in. The system does not change the mode without input from the operator.</t>
  </si>
  <si>
    <t>4.18</t>
  </si>
  <si>
    <t>The control head operation is permitted for both cruising-mode and manoeuvring-mode operation.</t>
  </si>
  <si>
    <t>When released in cruising mode, the control head engine throttle control must not be returned to a low RPM or a manufacturer-determined idle state for operation.</t>
  </si>
  <si>
    <t>Releasing the control head in manoeuvring mode to neutral results in a disengaged transmission and determined idle or stop state of electric motors.</t>
  </si>
  <si>
    <t>The control head orientation relative to the craft and the movement of the craft are identically.</t>
  </si>
  <si>
    <t>Transfer of command from one station to another is completed at the helm station intended to be active.</t>
  </si>
  <si>
    <t>6.0</t>
  </si>
  <si>
    <t>A wireless device shall only be able to control the boat of origin.</t>
  </si>
  <si>
    <t>Check point 8.1 to 8.8 only if a Dynamic Positioning System (DPS) is part of the system. Otherwise scratch out 8.1 to 8.8.</t>
  </si>
  <si>
    <t>8.0</t>
  </si>
  <si>
    <t>Activation of the DPS is only be possible if the DPS precision value is within the manufacturer-set limits.</t>
  </si>
  <si>
    <t>The manufacturer has set the maximum engine speed for dynamic positioning. This one is not adjustable by the operator.</t>
  </si>
  <si>
    <t>In case that a command station in a multiple helm system has a malfunction, the system does not prevent transfer or operation from other helm stations. In addition the operator is notified audiable and/or visual about the mailfunction.</t>
  </si>
  <si>
    <t>9.1.1</t>
  </si>
  <si>
    <t>9.1.2</t>
  </si>
  <si>
    <t>9.1.3</t>
  </si>
  <si>
    <t>9.1.4</t>
  </si>
  <si>
    <t>The system notifies the operator of a command logic loss or a malfunction in its computer command logic.</t>
  </si>
  <si>
    <t xml:space="preserve"> CHECKLIST</t>
  </si>
  <si>
    <t>CHECKLIST</t>
  </si>
  <si>
    <t>The system prevent the emission of vapour and liquids within the 
craft.</t>
  </si>
  <si>
    <t>Back siphoning is prevented from raw water intakes and 
discharge outlets up to a heel angle to either side of at least 30° 
for monohull sailing craft, 20° for other craft and a trimmed 
condition at the bow or stern of at least 10°.</t>
  </si>
  <si>
    <t>Back siphoning of the contents and escape of gas from the 
holding tank back through the toilet fixture shall be prevented 
when the boat is heeled at all angles up to 30° for monohull 
sailing craft, 20° for other craft and a trimmed condition at the 
bow or stern of at least 10°.</t>
  </si>
  <si>
    <t>Escape of sewage from the holding tank to the exterior of the 
craft shall be prevented when the boat is heeled at all angles up 
to 30° for monohull sailing craft, 20° for other craft, at 90 % of tank capacity and to the interior of the craft under maximum anticipated conditions of heel or trim, i.e. 45° for monohull sailing craft, 30° for other craft.</t>
  </si>
  <si>
    <t>Materials used does not effect accuracy and reliability of 
compasses or navigational instruments, whatever the steering 
angle may be.</t>
  </si>
  <si>
    <t>The whole system withstands, without loss of steering, a 670 N 
single push-pull load which was applied for 10 cycles of 5 s 
each at any single location on the outer wheel rim or the centre 
of the handgrip of an external spoke in a direction parallel to the 
centreline of the wheel shaft.</t>
  </si>
  <si>
    <t>The whole system withstands, without loss of steering, with the 
rudder shaft locked and not against a stop, a 450 N single push-
pull load which was applied for 10 cycles of 5 s each to the 
external rim or the centre of the handgrip of an external spoke of 
the steering wheel.</t>
  </si>
  <si>
    <t>Radiated heat devices meet the requirements of 4.2.3, see 
documentation.</t>
  </si>
  <si>
    <t>- Appliance stands on and is secured to a hearth, designed and constructed of suitable robust non-combustion material, 
supporting the weight of the appliance and preventing ignition of 
the floor coverings.</t>
  </si>
  <si>
    <t>If electrical appliance, following requirements under clause 
4.2.5 are fulfilled:</t>
  </si>
  <si>
    <t>- Electrical heating appliances shall not be fitted with an element so exposed that clothing, curtains, or other similar materials 
can be scorched or set on fire by heat from the element.</t>
  </si>
  <si>
    <t>Bilge and other spaces that can contain petrol and diesel shall be accessible for cleaning and must have a non-fuel absorbent 
floor surface.</t>
  </si>
  <si>
    <t>a) a physical barrier between tank and engine, engine-mounted components including fuel and water supply lines and any 
source of heat.</t>
  </si>
  <si>
    <t>Craft with more than one habitable space have a means to alert occupants to the outbreak of fire. Shower and toilet 
compartments are not included as an additional habitable 
space.</t>
  </si>
  <si>
    <t>If the requirements in 6.2.2 to 6.2.6 are fulfilled, an exit may be 
considered as a fire exit.</t>
  </si>
  <si>
    <t>Any fire exit from a habitable space complies with following 
minimum clear opening:</t>
  </si>
  <si>
    <t>Fire exits are positioned in an unobstructed and readily 
accessible location.</t>
  </si>
  <si>
    <t>Fire fighting equipment as per clause 7 provided, see 
documentation.</t>
  </si>
  <si>
    <t>- at least one 5A/34B located within each 20 m² of habitable 
spaces.</t>
  </si>
  <si>
    <t>The distance is measured in a horizontal plane, following along 
the escape route between the nearest part of the exit and the 
farthest:
- point where a person can stand (minimum height 1.6 m), or
- the midpoint of a bunk, whichever is greater.</t>
  </si>
  <si>
    <t>Cooking and heating appliances suitable for use in marine 
environment.</t>
  </si>
  <si>
    <t>LPG system complies with: EN 15609 if used for propulsion 
systems.</t>
  </si>
  <si>
    <r>
      <t xml:space="preserve">Diesel engine compartment:
- net volume &lt; 3,5 m³ or P &lt; 120 kW: portable with fire port </t>
    </r>
    <r>
      <rPr>
        <u/>
        <sz val="9.5"/>
        <rFont val="Calibri"/>
        <family val="2"/>
        <scheme val="minor"/>
      </rPr>
      <t>or</t>
    </r>
    <r>
      <rPr>
        <sz val="9.5"/>
        <rFont val="Calibri"/>
        <family val="2"/>
        <scheme val="minor"/>
      </rPr>
      <t xml:space="preserve"> fixed system;
- net volume &gt; 3,5 m³ or P &gt; 120 kW: fixed fire extinguishing 
system.</t>
    </r>
  </si>
  <si>
    <t>Fire ports are positioned for properly discharge without opening the primary access and be marked; the OM shall comply with 
Annex B.</t>
  </si>
  <si>
    <t>Shut-off dampers, where required in 7.6.5.4 are capable of being closed before or during the discharge to maintain the minimum 
media concentration.</t>
  </si>
  <si>
    <t>Fire blanket: if required acc. to Table 1, it shall be accordance 
with EN 1869.</t>
  </si>
  <si>
    <t>Fixed systems using gas: prior to or during system discharge, the 
manual and/or automatic shutdown of engines, generators, 
forced ventilation, or other permanent installed equipment shall 
be provided if those could comprise the level of extinguishing 
medium.
If equipment shutdown cannot be guaranteed to maintain the 
design concentration, shut-off dampers closing the ventilation 
ducts shall be installed.</t>
  </si>
  <si>
    <r>
      <t xml:space="preserve">Habitable spaces containing cooking or heating appliance are 
equipped with following depending on the type of device 
according to Table 1:
- without open flame device: portable fire extinguisher 5A/34B </t>
    </r>
    <r>
      <rPr>
        <u/>
        <sz val="9.5"/>
        <rFont val="Calibri"/>
        <family val="2"/>
        <scheme val="minor"/>
      </rPr>
      <t>or</t>
    </r>
    <r>
      <rPr>
        <sz val="9.5"/>
        <rFont val="Calibri"/>
        <family val="2"/>
        <scheme val="minor"/>
      </rPr>
      <t xml:space="preserve"> 
a fixed system;
- with open flame device: portable fire extinguisher 8A/68B </t>
    </r>
    <r>
      <rPr>
        <u/>
        <sz val="9.5"/>
        <rFont val="Calibri"/>
        <family val="2"/>
        <scheme val="minor"/>
      </rPr>
      <t>or</t>
    </r>
    <r>
      <rPr>
        <sz val="9.5"/>
        <rFont val="Calibri"/>
        <family val="2"/>
        <scheme val="minor"/>
      </rPr>
      <t xml:space="preserve"> a fire blanket plus one portable fire extinguisher 5A/68B </t>
    </r>
    <r>
      <rPr>
        <u/>
        <sz val="9.5"/>
        <rFont val="Calibri"/>
        <family val="2"/>
        <scheme val="minor"/>
      </rPr>
      <t>or</t>
    </r>
    <r>
      <rPr>
        <sz val="9.5"/>
        <rFont val="Calibri"/>
        <family val="2"/>
        <scheme val="minor"/>
      </rPr>
      <t xml:space="preserve"> 
a fixed system.</t>
    </r>
  </si>
  <si>
    <t>In addition the fire escape route for enclose habitable space for 
sleeping shall have:
- its middle line passing not less than 500 mm from the centre of 
the closest burner/open flame device, or a distance measured 
along the middle line from cabin treshold to bottom of stair 
leading to the outside not less than 2 m.
- a fire detection device (acc. clause 5) installed between any 
open flame device and cabin exit along the distance of the 
escape route;
- a portable fire extinguisher located in the escape route prior 
reaching the appliance.
Alternatively or where these conditions do not met, a second fire 
escape route shall be provided.</t>
  </si>
  <si>
    <t>The craft identification consists of 14 consecutive characters plus a hyphen as specified without intervening spaces, slashes 
or dashes.</t>
  </si>
  <si>
    <t>On trimarans, the identification number shall be located on the 
centre hull.</t>
  </si>
  <si>
    <t>On catamarans, the identification number shall be located as 
follows.
a) Hulls structurally permanently connected: on the starboard 
hull.
b) Hulls detachable but regarded as the primary structure: on 
both hulls.
c) Hulls readily removable and/or replaceable: on the aft cross-
beam within 300 mm of the starboard
hull; this also applies to catamaran-type pontoon boats.</t>
  </si>
  <si>
    <t>On inflatable boats, the identification number shall be affixed 
on the rigid aft cross-beam or motor bracket within 300 mm of 
the starboard hull attachment. If the identification number is not 
readily visible due to the construction of the boat, it may be 
applied additionally to some other suitable structure of the boat, 
such as the console assembly.</t>
  </si>
  <si>
    <t>A duplicate identification number shall be affixed to a non-
removable part of the craft in a location only known by the 
manufacturer. The duplicate identification number shall be 
located in the interior or beneath a fitting or item of hardware. 
Catamarans shall have this identification number in or on both 
hulls. The identification number should be located so that it is 
extremely difficult to reach and modify.</t>
  </si>
  <si>
    <t>Grounding wires are not clamped between a hose and its pipe or 
spud.</t>
  </si>
  <si>
    <t>All components intended to be operated or observed during normal operation of the craft, or for emergency purposes, are 
readily accessible.</t>
  </si>
  <si>
    <t>Fuel filling lines are self-draining to the tank, craft being in 
static floating position.</t>
  </si>
  <si>
    <t>Vent-line termination or gooseneck in the vent-line routing is at sufficient height to prevent spillage of fuel through the vent line during filling and entry of water under normal operating 
conditions.</t>
  </si>
  <si>
    <t>If mono-hull sailing craft: Vent line minimizes the risk of fuel spillage or entry of water through the vent when sailing at heel 
angle of up to 30°.</t>
  </si>
  <si>
    <t>Metal fuel distribution and return lines are of seamless annealed copper or copper–nickel or equivalent metal with nominal wall thickness of at least 0,8 mm. Aluminium lines may 
be used for diesel fuel.</t>
  </si>
  <si>
    <t>Connections in rigid fuel distribution or return lines are made with efficient screwed, compression, cone, brazed or flanged 
joints.</t>
  </si>
  <si>
    <t>Flexible fuel hoses are accessible for inspection and 
maintenance.</t>
  </si>
  <si>
    <t>Hose clamps are of CrNi 18-8 stainless steel, or equivalent, and 
reusable.</t>
  </si>
  <si>
    <t>Clamps are installed to fit directly on the hose and do not 
overlap each other.</t>
  </si>
  <si>
    <t>Clamps are installed behind the bead, if any, or fully on the serrations on spuds with at least one clamp width from the end 
of the hose.</t>
  </si>
  <si>
    <t>Manually operated valves have positive stops in the open and closed positions or clearly indicate their open and closed 
positions.</t>
  </si>
  <si>
    <t>Each filter is independently supported on the engine or craft 
structure.</t>
  </si>
  <si>
    <t>If transparent sight gauge is installed on diesel tank, it is 
mounted as close as practical to the tank, minimizing the risk of 
physical damage. It has a self-closing device on the bottom and 
a valve at the top.</t>
  </si>
  <si>
    <t>All system components that fulfil ISO 10088 shall be marked or 
labelled:
- manufacturer's name or trademark;
- ISO 10088 - fire resistant:
- type of fuel or fuels for which the component is suitable.</t>
  </si>
  <si>
    <t>Each component and system as whole is resistant to deterioration to all liquids or compounds with which it may 
come into contact.</t>
  </si>
  <si>
    <t>The whole fuel system passes after installation the pressure test 
as specified.</t>
  </si>
  <si>
    <t>Vent lines do not have valves other than those that permit free flow of air and prevent flow of liquid (fluid) both in and out of 
the tank.</t>
  </si>
  <si>
    <t>Multiple battery banks have a common negative connection, if not excepted as dedicated isolated system, e.g. electric 
propulsion system.</t>
  </si>
  <si>
    <t>Batteries are installed in dry and vented location above bilge 
water level.</t>
  </si>
  <si>
    <t>Batteries are protected against mechanical damage by location 
or enclosure.</t>
  </si>
  <si>
    <t>Connected battery cable terminals do not depend on spring 
tension.</t>
  </si>
  <si>
    <t>Battery disconnect switch in the positive conductor if earthed 
negative system.</t>
  </si>
  <si>
    <t>Remote controlled battery disconnect switch permits safe 
manual operation.</t>
  </si>
  <si>
    <t>Colour identification of d.c. negative conductors is yellow or 
black.</t>
  </si>
  <si>
    <t>If the battery conductor is contained in a sheath or enclosure, the overcurrent protection may be placed up to 1,8 m from the 
battery.</t>
  </si>
  <si>
    <t>Control elements, indicating instruments, circuit breakers and fuses on panel boards can be reached quickly and safely without 
the use of tools.</t>
  </si>
  <si>
    <t>Panel-boards are permanently marked with the nominal system 
voltage.</t>
  </si>
  <si>
    <t>Calculated voltage drop does not exceed 10% of nominal voltage 
for conductors.</t>
  </si>
  <si>
    <t>Movement of batteries is less than 10 mm at force twice the 
battery weight.</t>
  </si>
  <si>
    <t>Installed batteries are capable of inclinations of 30° without 
leakage.</t>
  </si>
  <si>
    <t>IP ratings of connections and components on panel boards are 
fulfilled.</t>
  </si>
  <si>
    <t>Wiring diagrams identifying circuits, components and 
conductors are supplied.</t>
  </si>
  <si>
    <t>Connections above deck exposed to intermittent immersion are 
IP 67.</t>
  </si>
  <si>
    <t>Studs, nuts and washers are corrosion resistant and 
galvanically compatible.</t>
  </si>
  <si>
    <t>Aluminium and unplated steel are not used for studs, nuts or 
washers.</t>
  </si>
  <si>
    <t>Conductors are routed above bilge water level or at least 25 mm 
above automatic bilge pump switch or as exception conductors 
routed in the bilge area are in an IP 67 enclosure, in accordance 
with IEC 60529.</t>
  </si>
  <si>
    <t>A manual reset trip-free circuit breaker or fuse is installed 
within 200 mm of the power source, for each conductor (see 
exception).</t>
  </si>
  <si>
    <t>Screw clamp and screwless terminal blocks ensure reliable mechanical linkage. Other terminals are ring or captive spade 
(self-locking) types.</t>
  </si>
  <si>
    <t>Crimp-on terminals and connectors were attached with a 
suitable crimping tool.</t>
  </si>
  <si>
    <t>Electrical components in compartments which may contain explosive vapour and gases are ignition protected according to 
ISO 8846 (see note).</t>
  </si>
  <si>
    <t>The pressure regulator is not of the external manual adjustment 
type.</t>
  </si>
  <si>
    <t>Hoses are used to connect gimbaled stove(s) with their LPG 
supply.</t>
  </si>
  <si>
    <t>Hoses shall be installed so as to avoid stress or tight radius 
turns.</t>
  </si>
  <si>
    <t>Metallic supply lines are at least 100 mm from engine exhaust 
system.</t>
  </si>
  <si>
    <t>No undue stress is created at the fittings at joints and 
connections.</t>
  </si>
  <si>
    <t>Penetrations through watertight bulkheads maintain watertight 
integrity.</t>
  </si>
  <si>
    <t>Line is protected from abrasion at through-bulkhead or wall 
penetrations.</t>
  </si>
  <si>
    <t>Shutt off valves are located to avoid inadvertent or accidental 
operation.</t>
  </si>
  <si>
    <t>Cylinders, regulators and safety devices are secured for marine 
environment.</t>
  </si>
  <si>
    <t>Cylinders, regulators and safety devices are installed in lockers 
or housings.</t>
  </si>
  <si>
    <t>The locker drain runs outboard without sumps which can retain 
water.</t>
  </si>
  <si>
    <t>All hoses and metal piping penetrating the locker wall are sealed 
vapour tight.</t>
  </si>
  <si>
    <t>No store for loose storage or components is provided in the 
locker.</t>
  </si>
  <si>
    <t>Flue terminals for exhaust discharge are not within 500 mm of a ventilator, opening port, window, refuelling fitting or fuel tank 
vent.</t>
  </si>
  <si>
    <t>If cooking appliances with integral LPG cartridges, capacity of 
225 g or less.</t>
  </si>
  <si>
    <t>The system and all components withstand storage from -30 °C to 
+60 °C.</t>
  </si>
  <si>
    <t>The melting point of materials at welded or brazed connections 
is below 450 °C.</t>
  </si>
  <si>
    <t>Fittings through which LPG passes are compatible with LPG and galvanically compatible with the metallic piping to which they 
are connected.</t>
  </si>
  <si>
    <t>Only appliances for use in marine environment are used in the 
LPG system.</t>
  </si>
  <si>
    <t>The appliances are fitted in accordance with the manufacturers 
instructions.</t>
  </si>
  <si>
    <t>Each appliance is securely fixed as to eliminate undue stress to 
piping, hoses and fittings.</t>
  </si>
  <si>
    <t>Each appliance has a flame supervision devices for each burner 
and/or pilot lights.</t>
  </si>
  <si>
    <t>Flue components are installed with the manufacturer's 
instructions.</t>
  </si>
  <si>
    <t>ISO 9094 is meet regarding the proximity and flammability of 
materials.</t>
  </si>
  <si>
    <t>The cooking appliance is complies with the design 
specifications.</t>
  </si>
  <si>
    <t>Support of LPG supply lines in order to prevent damage from 
chafing or vibration: 
- copper or stainless steel piping, spaced at intervals not 
exceeding 0,5 m;
- for hoses, the intervals shall not exceed 1 m.</t>
  </si>
  <si>
    <t>LPG supply line fixing devices are corrosion-resistant, non-
abrasive, designed to prevent cutting or other damage to the 
lines and galvanically compatible with the supply line material. 
In the case of conduit it shall be vented and non-metallic. All 
joints shall have at least one fixing device per line no more than 
150 mm away from the joint.</t>
  </si>
  <si>
    <t>Craft design and openings of cylinder lockers and cylinder 
housings shall be such that escaping vapours can only flow to 
the outside of the craft.</t>
  </si>
  <si>
    <t>All unattended appliances shall have a combustion system in 
which either:
- incoming combustion air passes through sealed ductwork 
connected to the enclosed combustion chamber and terminating 
outside the craft, including any areas that can be enclosed by 
canopies, or
- mechanisms are incorporated in the appliance to prevent back 
drafting from the exhaust and oxygen depletion in interior 
spaces.</t>
  </si>
  <si>
    <t>All symbols used are in accordance with ISO 8999 and ISO 
11192.</t>
  </si>
  <si>
    <t>SI units shall be used in accordance with ISO 1000; other units 
in brackets.</t>
  </si>
  <si>
    <t>Recommendations given about securing loose equipment when 
underway.</t>
  </si>
  <si>
    <t>Any other information relevant for the safe operation of the craft 
is provided.</t>
  </si>
  <si>
    <t>All component parts are supported independently of the 
connecting tubes.</t>
  </si>
  <si>
    <t>Connections, fittings, oil fill openings and bleeders are 
accessible.</t>
  </si>
  <si>
    <t>System withstands corrosion, pressure, vibration, shock and 
movement.</t>
  </si>
  <si>
    <t>System operates throughout ambient temperature range of -10 °C 
and +60 °C.</t>
  </si>
  <si>
    <t>System withstands throughout storage temperature range of 
-30 °C and +60 °C.</t>
  </si>
  <si>
    <t>Airflow of natural ventilation is achieved by a supply opening or duct from the atmosphere and an exhaust opening or duct to the 
atmosphere.</t>
  </si>
  <si>
    <t>The exhaust of a natural ventilation system is a part of the 
powered ventilation system.</t>
  </si>
  <si>
    <t>If more than one helmstation: helmstations that do not comply 
are marked as required.</t>
  </si>
  <si>
    <t>Helm stations used either standing or sitting comply in at least 
one position.</t>
  </si>
  <si>
    <t>Throttle and shift controls are within 0,7 m of the high eye 
position.</t>
  </si>
  <si>
    <t>Throttle and shift controls enable low eye position at all throttle 
settings.</t>
  </si>
  <si>
    <t>Craft designed to be operated from both standing and seated positions: controls shall meet the requirements from at least the 
seated position.</t>
  </si>
  <si>
    <t>Low eye position may be achieved by seat with vertical height 
adjustment.</t>
  </si>
  <si>
    <t>Horizontal astern vision for craft without permanent cabin or superstructure aft of main helm position fulfil requirements 
of 5.1.</t>
  </si>
  <si>
    <t>Horizontal astern vision for craft with permanent cabin or superstructure aft of main helm position fulfil requirements 
of 5.2.</t>
  </si>
  <si>
    <t>Obstructed vertical vision distance to the water surface in the horizontal range does not exceed four times the length of hull 
or 50 m.</t>
  </si>
  <si>
    <t>If power driven craft with steering wheel or equivalent and fixed installed direction control, requirements for low eye position 
are met.</t>
  </si>
  <si>
    <t>Field of vision is measured with craft under normal condition of 
use.</t>
  </si>
  <si>
    <t>Watertight cockpits have a degree of water tightness according 
to clause 9.</t>
  </si>
  <si>
    <t>Quick-draining cockpits/recesses have draining devices 
according to clause 7.</t>
  </si>
  <si>
    <t>Quick-draining cockpits/recesses have sills in accordance with 
clause 8.</t>
  </si>
  <si>
    <t>Quick-draining cockpits/recesses show a degree of water 
tightness according to clause 9.</t>
  </si>
  <si>
    <r>
      <t>The minimum cockpit bottom height H</t>
    </r>
    <r>
      <rPr>
        <vertAlign val="subscript"/>
        <sz val="9.5"/>
        <rFont val="Calibri"/>
        <family val="2"/>
        <scheme val="minor"/>
      </rPr>
      <t>B,min</t>
    </r>
    <r>
      <rPr>
        <sz val="9.5"/>
        <rFont val="Calibri"/>
        <family val="2"/>
        <scheme val="minor"/>
      </rPr>
      <t xml:space="preserve"> is according to 
Table 2.</t>
    </r>
  </si>
  <si>
    <t>Drains with a circular cross section have a diameter of at least 
25 mm.</t>
  </si>
  <si>
    <t>Drain piping does not trap water and is only used for cockpit 
drainage.</t>
  </si>
  <si>
    <r>
      <t>Above sill level, appliances complying with ISO 12216 are used 
up to h</t>
    </r>
    <r>
      <rPr>
        <vertAlign val="subscript"/>
        <sz val="9.5"/>
        <rFont val="Calibri"/>
        <family val="2"/>
        <scheme val="minor"/>
      </rPr>
      <t>c.</t>
    </r>
  </si>
  <si>
    <t>Semi-fixed sills and washboards meet the strength requirements 
of ISO 12216.</t>
  </si>
  <si>
    <r>
      <t>All surfaces of watertight cockpits up to h</t>
    </r>
    <r>
      <rPr>
        <vertAlign val="subscript"/>
        <sz val="9.5"/>
        <rFont val="Calibri"/>
        <family val="2"/>
        <scheme val="minor"/>
      </rPr>
      <t>c</t>
    </r>
    <r>
      <rPr>
        <sz val="9.5"/>
        <rFont val="Calibri"/>
        <family val="2"/>
        <scheme val="minor"/>
      </rPr>
      <t xml:space="preserve"> have water tightness 
degree 1.</t>
    </r>
  </si>
  <si>
    <r>
      <t>All surfaces of quick-draining cockpits up to h</t>
    </r>
    <r>
      <rPr>
        <vertAlign val="subscript"/>
        <sz val="9.5"/>
        <rFont val="Calibri"/>
        <family val="2"/>
        <scheme val="minor"/>
      </rPr>
      <t>c</t>
    </r>
    <r>
      <rPr>
        <sz val="9.5"/>
        <rFont val="Calibri"/>
        <family val="2"/>
        <scheme val="minor"/>
      </rPr>
      <t xml:space="preserve"> have water 
tightness degree 1.</t>
    </r>
  </si>
  <si>
    <t>Semi-fixed sills and washboards have a device maintaining them 
in place, when in use, at least operable from the inside.</t>
  </si>
  <si>
    <t>The a.c. protective conductor has a single final connection to metallic hull respectively to the main grounding point/earthing 
point.</t>
  </si>
  <si>
    <t>Individual circuits cannot be energized by more than one source 
at a time.</t>
  </si>
  <si>
    <t>The transfer and cut-off from one powering source to another 
fulfils 4.7.</t>
  </si>
  <si>
    <t>Wiring diagrams identifying circuits and components are 
provided.</t>
  </si>
  <si>
    <t>The RCD device has an internal circuit for manual testing of the 
trip function.</t>
  </si>
  <si>
    <t>Conductor connections located protected from the weather are 
minimum IP 55.</t>
  </si>
  <si>
    <t>Conductors are supported throughout their length in conduits, cable trunking or trays, or by individual supports at maximum 
intervals of 450 mm.</t>
  </si>
  <si>
    <t>Conductors have suitable terminals; no bare wires to stud or 
screw connection.</t>
  </si>
  <si>
    <t>Terminals are screw clamp, screwless, ring or captive-spade type 
as per 11.8.</t>
  </si>
  <si>
    <t>The front side of the panel board is readily accessible, rear side 
accessible.</t>
  </si>
  <si>
    <t>Shore power inlets have minimum rating of IP44 when mated 
with plug.</t>
  </si>
  <si>
    <t>Socket outlets have grounding and terminal provided for the 
protective conductor.</t>
  </si>
  <si>
    <t xml:space="preserve">If fitted in the protective conductor, the galvanic isolator is 
fail-safe. </t>
  </si>
  <si>
    <t>Transformers are protected by an individual overcurrent device on the primary side, rated ≤ 125 % of the rated primary current of 
the transformer.</t>
  </si>
  <si>
    <t>Conductors and flexible cords have a minimum rating of 
300/500 V.</t>
  </si>
  <si>
    <t>Conductors and flexible cords are sized in accordance with 
Table A.1.</t>
  </si>
  <si>
    <t>Conductor insulation outside engine spaces is temperature rated 
at ≥ 60 °C.</t>
  </si>
  <si>
    <t>Receptacles/sockets have a voltage rating matching the power 
sources.</t>
  </si>
  <si>
    <t>Each a.c. motor installation and each motor is individually 
protected according to 7.1.3 or has an integral overcurrent / 
thermal protection unless the motor will not overheat under a 
continuous locked rotor.</t>
  </si>
  <si>
    <t>A manually reset trip-free circuit-breaker is installed within 
0,5 m of the source of power or, the conductor from the source of 
power to the panel-board circuit-breaker is contained within a 
protective covering or, within a conduit or cable trunking or 
equivalent protective covering.</t>
  </si>
  <si>
    <t>Main shore power inlet circuit breaker: additional fuses or 
circuit-breakers are provided within 3 m of the inlet or 
attachment point to the electrical system in the craft, measured 
along the conductor for those located over 3 m from the shore-
power inlet connection or the electrical attachment point of a 
permanently installed shore-power cord.</t>
  </si>
  <si>
    <t>Branch circuit in unpolarised systems: both conductors are 
provided with overcurrent protection by double-pole circuit-
breakers and double-pole switches, if used, at the point of 
connection to the main panel-board bus.</t>
  </si>
  <si>
    <t>Threaded fasteners whose integrity affects operation of the system are locked by a device whose presence is determined by 
visual inspection.</t>
  </si>
  <si>
    <t>The risk of injury or damage is minimized by the position of the 
appliance.</t>
  </si>
  <si>
    <t>The on- and off-position and closing direction of the valve shall 
be indicated.</t>
  </si>
  <si>
    <t>Remote tanks filling point shall be outside of Zone II as per 
ISO 9094.</t>
  </si>
  <si>
    <t>The combustion air inlet is positioned or guarded that it cannot 
be blocked.</t>
  </si>
  <si>
    <t>Priming pans or troughs shall be designed to contain fuel without spillage under conditions of pitch or roll of the craft to 
15° in any direction.</t>
  </si>
  <si>
    <t>- fuel type(s) on integral tanks at the opening used for filling or 
heater ID plate;</t>
  </si>
  <si>
    <t>Protection shall be provided to prevent human contact with exposed parts of the heating system exceeding a surface 
temperature of 110 °C.</t>
  </si>
  <si>
    <t>The temperature of the heated air entering the habitable space shall not exceed 150 °C to be measured at the centre of the 
heating air outlet.</t>
  </si>
  <si>
    <t>Where user awareness for the safe operation of an appliance is 
required, a durable, permanently legible sign covering the 
operation, including the refuelling procedure if applicable, and 
any unique hazards involved with its use, shall be provided on 
or in the immediate vicinity as per clause 8.</t>
  </si>
  <si>
    <t>If the fuel tank is located outside of the galley and mounted 
higher than the stove or back siphoning is not prevented, a 
second valve is fitted ready accessible and reachable outside of 
zone II as per ISO 9094.</t>
  </si>
  <si>
    <t>Any brackets or ties used to support or secure such parts as per 
5.15 and/or 5.16 shall be of a suitable heat resistant material. If 
the heater is installed in a locker, then suitable steps shall be 
taken to protect any surrounding material and contents from 
heat damage.</t>
  </si>
  <si>
    <t>Pressurized liquid-fuel tanks integral with a stove shall be 
shielded or insulated so that, under continuous operation at 
maximum heat, the pressure in the tank will not exceed 50 % of 
the relief valve setting.</t>
  </si>
  <si>
    <t>Means shall be provided on or adjacent to stove-top cooking 
surfaces to prevent both deep and shallow cooking utensils from 
sliding across or off the stove, at pitch angles of up to 15° for all
craft, and heel angles of 15° for engine-driven craft and sailing 
multihull and 30° for monohull sailing craft. This may be 
obtained by gimbals.</t>
  </si>
  <si>
    <t>Plate is readily visible in the cockpit or near the main steering 
position.</t>
  </si>
  <si>
    <t>Characters and other markings on the builder’s plate are carved, 
stamped-burned, embossed, moulded, etched, printed, affixed by 
permanently setting adhesive, or is applied by other suitable 
means. Alternatively, the information is printed or etched on the 
craft itself.</t>
  </si>
  <si>
    <t>Discharge of bilge pump into cockpit only if this is open aft 
to sea.</t>
  </si>
  <si>
    <t>Outlet above maximum healed waterline unless seacock is 
installed.</t>
  </si>
  <si>
    <t>Hose connections secured with non-corrosive clamps or 
mechanically fastened.</t>
  </si>
  <si>
    <t>Non-submersible bilge pump motor is mounted above bilge 
water level.</t>
  </si>
  <si>
    <t>Automatic bilge pump control has visual indication to show 
power supply.</t>
  </si>
  <si>
    <t>Electrical connections located above acceptable water level if 
not submersible.</t>
  </si>
  <si>
    <t>Check documented pumps to have capacity of each bilge pump, 
as stated. This shall be according to 5.1.3 shall be not less than 
(see table 2):
- 10 l/min for boats with LH less than or equal to 6 m,
- 15 l/min for boats with LH greater than 6 m and less than 12 m, 
or
- 30 l/min for boats with LH greater than or equal to 12 m.</t>
  </si>
  <si>
    <t>Is the anchoring or towing strong point be used for mooring 
as well.</t>
  </si>
  <si>
    <t>The working deck area is free, continuous and not angled more 
than 15º from the horizontal.</t>
  </si>
  <si>
    <t>The working deck area has a width of ≥ 100 mm for Design Cat. D, 120 mm for Cat. C, and 150 mm for Cat. A and B, measured 
according to 4.3.</t>
  </si>
  <si>
    <t>Trampolines and nets part of the working deck, have slip-
resistant characteristics.</t>
  </si>
  <si>
    <t>Openings in the working deck area having a depth &gt; 1m, and not provided with a lid or hatch, are surrounded by guard-rails 
according to clause 9.</t>
  </si>
  <si>
    <t>Openings in the working deck area having a depth &gt; 1m, and not provided with a lid or hatch, are provided with nets or 
trampolines.</t>
  </si>
  <si>
    <t>The footstop height is measured according to the requirements 
of 8.3.</t>
  </si>
  <si>
    <t>The vertical clearance between deck and foot-stop the open spaces to the lowest foot-stopping point is ≤ 40 mm. 
See figure 2e.</t>
  </si>
  <si>
    <t>The bow pulpit opening between pulpit and any part of the boat 
is ≤ 360 mm.</t>
  </si>
  <si>
    <t>Guard-lines are firmly supported. Means is provided to tension 
the line.</t>
  </si>
  <si>
    <t>The spacing between stanchions or guard-line supports 
is ≤ 2,2 m.</t>
  </si>
  <si>
    <t>Hooking points are located within 2 m of all outside steering 
positions.</t>
  </si>
  <si>
    <t>Hooking points are located within 1 m of the edge of the main 
access hatch/door.</t>
  </si>
  <si>
    <t>Hooking points are located within 2 m of the mast of sailing 
boats.</t>
  </si>
  <si>
    <t>Hooking points are located within 2 m of the winch positions of 
sailing boats.</t>
  </si>
  <si>
    <t>Hooking points are located within 2 m of the windlass or towing 
strong points.</t>
  </si>
  <si>
    <t>Any hooking point is inscribed within a circle of 15 mm 
diameter.</t>
  </si>
  <si>
    <t>If reboarding means is rigid ladder, following requirements are 
meet:</t>
  </si>
  <si>
    <t>If a sailing catamaran, the longitudinal guard-rail height on 
outer edges diminishes to zero at forward beam. The greatest 
distance between handhold points on transverse and 
longitudinal guard-rails is ≤ 0,75 m.</t>
  </si>
  <si>
    <t>- steps or rungs have a treading depth of 25 mm being slip 
resistant, and</t>
  </si>
  <si>
    <t>- a horizontal tread clearance of at least 100 mm from adjacent 
structure, and</t>
  </si>
  <si>
    <r>
      <t>- the bottom step is at least 560 mm below the waterline in m</t>
    </r>
    <r>
      <rPr>
        <vertAlign val="subscript"/>
        <sz val="9.5"/>
        <rFont val="Calibri"/>
        <family val="2"/>
        <scheme val="minor"/>
      </rPr>
      <t>LC</t>
    </r>
    <r>
      <rPr>
        <sz val="9.5"/>
        <rFont val="Calibri"/>
        <family val="2"/>
        <scheme val="minor"/>
      </rPr>
      <t xml:space="preserve"> 
condition, and</t>
    </r>
  </si>
  <si>
    <t>- allows a grip clearance from adjacent structures of at least 
32 mm, and</t>
  </si>
  <si>
    <t>- the ladder fulfils its purpose if subjected to a vertical force of 
1800 N applied at any point.</t>
  </si>
  <si>
    <t>If reboarding means is a non-rigid ladder, following 
requirements are meet:</t>
  </si>
  <si>
    <r>
      <t>- the bottom step is at least 1200 mm below the waterline in m</t>
    </r>
    <r>
      <rPr>
        <vertAlign val="subscript"/>
        <sz val="9.5"/>
        <rFont val="Calibri"/>
        <family val="2"/>
        <scheme val="minor"/>
      </rPr>
      <t>LC</t>
    </r>
    <r>
      <rPr>
        <sz val="9.5"/>
        <rFont val="Calibri"/>
        <family val="2"/>
        <scheme val="minor"/>
      </rPr>
      <t xml:space="preserve"> 
condition and</t>
    </r>
  </si>
  <si>
    <t>Handholds withstand, as installed, a horizontal force of 1500 N 
without rupture.</t>
  </si>
  <si>
    <t>Guard-rails withstand a horizontal force of 280 N with a 
deflection at the force level of ≤ 50 mm.</t>
  </si>
  <si>
    <t>Guard-rails withstand a horizontal force of 560 N without 
breaking.</t>
  </si>
  <si>
    <t>Stanchions or guard-line supports withstand a horizontal force of 280 N with a deflection at the force level of ≤ 50 mm, assessed 
with no lines on.</t>
  </si>
  <si>
    <t>If boat is in Cat. C: Hooking points withstand a horizontal force 
of 3600 N .</t>
  </si>
  <si>
    <t>If boat is in Cat. A and B: Hooking points withstand a horizontal 
force of 6000 N.</t>
  </si>
  <si>
    <t>Attachment points for jack-lines withstand a horizontal force of 20000 N in the direction of, and up to an angle of 30° from a line 
connecting them.</t>
  </si>
  <si>
    <t>Please indicate the navigation light configuration for the sailing 
craft.</t>
  </si>
  <si>
    <t>Navigation lights are not obscured by fixed structures or 
optional equipment.</t>
  </si>
  <si>
    <t>Another switch or switch position shall display the anchor light 
only.</t>
  </si>
  <si>
    <t>If two masthead lights are carried the forward light shall be placed not more than one quarter of the length of the craft from 
the stem.</t>
  </si>
  <si>
    <t>If craft less than 12m, masthead light 1m minimum above the 
sidelines.</t>
  </si>
  <si>
    <t>Two all-around lights in a vertical line installed where they can 
best be seen.</t>
  </si>
  <si>
    <t>If craft less than 12m, combination sidelight on the fore and aft 
centreline.</t>
  </si>
  <si>
    <t>Navigation lights comply with technical requirements of COLREG? Documentation about the technical compliance is 
submitted.</t>
  </si>
  <si>
    <t>Navigation lights installed according manufacturers' 
instructions.</t>
  </si>
  <si>
    <t>Metal tanks shall be designed/installed that no exterior surface 
will trap water.</t>
  </si>
  <si>
    <t>Diesel tank equipped with inspection hatch(es), at least 120 mm 
diameter.</t>
  </si>
  <si>
    <t>Baffle openings do not prevent fuel flow across the bottom or 
trap vapour.</t>
  </si>
  <si>
    <t>The tank material and thicknesses comply with the requirements 
of Table 1.</t>
  </si>
  <si>
    <t>If petrol tank, the pressure-impulse test requirements in 7.3 
are met.</t>
  </si>
  <si>
    <t>Alternatively, a metallic petrol tank may be tested in accordance to 7.2 with enhanced pressure but fulfils requirements for 
plating thickness, construction and welding.</t>
  </si>
  <si>
    <t>If a non-metallic petrol tank, the fire test requirements in 7.4 
and/or 7.5 are met.</t>
  </si>
  <si>
    <t>If integral and cored hull, the core does not deteriorate from 
exposure.</t>
  </si>
  <si>
    <t>Diesel tanks meet the leakage test requirements according to 
7.1.2.</t>
  </si>
  <si>
    <t>If diesel tank is non-metallic, non-integral and installed in engine compartment, the tank is fire tested according to 
7.4 or 7.5.</t>
  </si>
  <si>
    <t>Individual fuel tank has been leakage tested by fuel tank 
manufacturer.</t>
  </si>
  <si>
    <t>All materials are resistant to deterioration by the fuel and to other liquids (e.g. grease, lubricating oil, bilge solvents and sea 
water).</t>
  </si>
  <si>
    <t xml:space="preserve">The following questions shall be filled in by the watercraft manufacturer and appropriate documentation shall be submitted to the inspector for verification. </t>
  </si>
  <si>
    <t>4.1.7 / 4.2.3</t>
  </si>
  <si>
    <t>[Yes  ?]</t>
  </si>
  <si>
    <t>Clearance between petrol fuel tank and combustion engine 
&gt; 100 mm.</t>
  </si>
  <si>
    <r>
      <t>Cross-sectional area of any vent component &gt; 95 mm2</t>
    </r>
    <r>
      <rPr>
        <vertAlign val="superscript"/>
        <sz val="9.5"/>
        <rFont val="Calibri"/>
        <family val="2"/>
        <scheme val="minor"/>
      </rPr>
      <t xml:space="preserve"> </t>
    </r>
    <r>
      <rPr>
        <sz val="9.5"/>
        <rFont val="Calibri"/>
        <family val="2"/>
        <scheme val="minor"/>
      </rPr>
      <t>or ventilation opening designed to prevent tank pressure from exceeding 80% of max. test pressure as marked on the tank label.</t>
    </r>
  </si>
  <si>
    <r>
      <t>Craft type (</t>
    </r>
    <r>
      <rPr>
        <u/>
        <sz val="9.5"/>
        <rFont val="Calibri"/>
        <family val="2"/>
        <scheme val="minor"/>
      </rPr>
      <t>N</t>
    </r>
    <r>
      <rPr>
        <sz val="9.5"/>
        <rFont val="Calibri"/>
        <family val="2"/>
        <scheme val="minor"/>
      </rPr>
      <t>on-</t>
    </r>
    <r>
      <rPr>
        <u/>
        <sz val="9.5"/>
        <rFont val="Calibri"/>
        <family val="2"/>
        <scheme val="minor"/>
      </rPr>
      <t>P</t>
    </r>
    <r>
      <rPr>
        <sz val="9.5"/>
        <rFont val="Calibri"/>
        <family val="2"/>
        <scheme val="minor"/>
      </rPr>
      <t xml:space="preserve">owered , </t>
    </r>
    <r>
      <rPr>
        <u/>
        <sz val="9.5"/>
        <rFont val="Calibri"/>
        <family val="2"/>
        <scheme val="minor"/>
      </rPr>
      <t>P</t>
    </r>
    <r>
      <rPr>
        <sz val="9.5"/>
        <rFont val="Calibri"/>
        <family val="2"/>
        <scheme val="minor"/>
      </rPr>
      <t xml:space="preserve">ower, </t>
    </r>
    <r>
      <rPr>
        <u/>
        <sz val="9.5"/>
        <rFont val="Calibri"/>
        <family val="2"/>
        <scheme val="minor"/>
      </rPr>
      <t>S</t>
    </r>
    <r>
      <rPr>
        <sz val="9.5"/>
        <rFont val="Calibri"/>
        <family val="2"/>
        <scheme val="minor"/>
      </rPr>
      <t xml:space="preserve">ail, </t>
    </r>
    <r>
      <rPr>
        <u/>
        <sz val="9.5"/>
        <rFont val="Calibri"/>
        <family val="2"/>
        <scheme val="minor"/>
      </rPr>
      <t>S</t>
    </r>
    <r>
      <rPr>
        <sz val="9.5"/>
        <rFont val="Calibri"/>
        <family val="2"/>
        <scheme val="minor"/>
      </rPr>
      <t>ail+</t>
    </r>
    <r>
      <rPr>
        <u/>
        <sz val="9.5"/>
        <rFont val="Calibri"/>
        <family val="2"/>
        <scheme val="minor"/>
      </rPr>
      <t>P</t>
    </r>
    <r>
      <rPr>
        <sz val="9.5"/>
        <rFont val="Calibri"/>
        <family val="2"/>
        <scheme val="minor"/>
      </rPr>
      <t>ower)</t>
    </r>
  </si>
  <si>
    <t>The system is energized whenever the propulsion engine(s) are 
running.</t>
  </si>
  <si>
    <t>Multi-installed engine steering systems are redundant by virtue of the fact that they are both mechanically and electrically 
independent of each other.</t>
  </si>
  <si>
    <t>A single device is allowed for control of multiple engines (e.g. 
steering wheel, joystick).</t>
  </si>
  <si>
    <t>Muting of the alarm is not allowed if the alert system is only 
audible.</t>
  </si>
  <si>
    <t>When the operator releases the grip, the control head position 
shall return to the neutral.</t>
  </si>
  <si>
    <t>The orientation relative to the craft is clearly indicated for 
portable helms.</t>
  </si>
  <si>
    <t>If the control head includes a rotation function, the control head activation, clockwise or counter-clockwise, results in rotating 
the craft in the same direction.</t>
  </si>
  <si>
    <t>Portable helm station controls can only be used in the 
manoeuvring mode.</t>
  </si>
  <si>
    <t>A Dynamic Positioning System (= DPS) can only be activated 
manually.</t>
  </si>
  <si>
    <t>The craft main helm station has a visual display for the  DPS 
precision value.</t>
  </si>
  <si>
    <t>The DPS control system alerts the operator visually and audibly about  disengagement in case that the DPS precision value of an activated dynamic-positioning (autonomous) mode is out of the 
manufacturer-set limits.</t>
  </si>
  <si>
    <t>In the event of loss of steering control affecting only one engine in a multi-engine installation, the system is still be capable of 
steering the boat.</t>
  </si>
  <si>
    <t>[Yes ? ]</t>
  </si>
  <si>
    <t>SMALL CRAFT - DETERMINATION OF MAXIMUM PROPULSION POWER RATING USING MANOEUVRING SPEED - PART 2: CRAFT WITH A LENGTH OF HULL BETWEEN 8M AND 24M</t>
  </si>
  <si>
    <t>SMALL CRAFT - DETERMINATION OF MAXIMUM PROPULSION POWER RATING USING MANOEUVRING SPEED - PART 1: CRAFT WITH A HULL LESS THAN 8M</t>
  </si>
  <si>
    <t>Instructions to be included in the owner's manual</t>
  </si>
  <si>
    <t>8.3.5</t>
  </si>
  <si>
    <r>
      <rPr>
        <b/>
        <sz val="9.5"/>
        <rFont val="Calibri"/>
        <family val="2"/>
        <scheme val="minor"/>
      </rPr>
      <t>Label:</t>
    </r>
    <r>
      <rPr>
        <sz val="9.5"/>
        <rFont val="Calibri"/>
        <family val="2"/>
        <scheme val="minor"/>
      </rPr>
      <t xml:space="preserve"> Pump-out fitting identified by marking, with at least the 
symbol:
</t>
    </r>
    <r>
      <rPr>
        <b/>
        <sz val="9.5"/>
        <rFont val="Calibri"/>
        <family val="2"/>
        <scheme val="minor"/>
      </rPr>
      <t>Affixed:</t>
    </r>
    <r>
      <rPr>
        <sz val="9.5"/>
        <rFont val="Calibri"/>
        <family val="2"/>
        <scheme val="minor"/>
      </rPr>
      <t xml:space="preserve"> on the fitting or in its vicinity.</t>
    </r>
  </si>
  <si>
    <r>
      <rPr>
        <b/>
        <sz val="9.5"/>
        <rFont val="Calibri"/>
        <family val="2"/>
        <scheme val="minor"/>
      </rPr>
      <t>Label:</t>
    </r>
    <r>
      <rPr>
        <sz val="9.5"/>
        <rFont val="Calibri"/>
        <family val="2"/>
        <scheme val="minor"/>
      </rPr>
      <t xml:space="preserve"> Steering cables marked with steering system length 
</t>
    </r>
    <r>
      <rPr>
        <b/>
        <sz val="9.5"/>
        <rFont val="Calibri"/>
        <family val="2"/>
        <scheme val="minor"/>
      </rPr>
      <t xml:space="preserve">Affixed: </t>
    </r>
    <r>
      <rPr>
        <sz val="9.5"/>
        <rFont val="Calibri"/>
        <family val="2"/>
        <scheme val="minor"/>
      </rPr>
      <t>at the engine end.</t>
    </r>
  </si>
  <si>
    <r>
      <rPr>
        <b/>
        <sz val="9.5"/>
        <rFont val="Calibri"/>
        <family val="2"/>
        <scheme val="minor"/>
      </rPr>
      <t>Label:</t>
    </r>
    <r>
      <rPr>
        <sz val="9.5"/>
        <rFont val="Calibri"/>
        <family val="2"/>
        <scheme val="minor"/>
      </rPr>
      <t xml:space="preserve"> CO</t>
    </r>
    <r>
      <rPr>
        <vertAlign val="subscript"/>
        <sz val="9.5"/>
        <rFont val="Calibri"/>
        <family val="2"/>
        <scheme val="minor"/>
      </rPr>
      <t>2</t>
    </r>
    <r>
      <rPr>
        <sz val="9.5"/>
        <rFont val="Calibri"/>
        <family val="2"/>
        <scheme val="minor"/>
      </rPr>
      <t xml:space="preserve"> extinguisher in habitable space are provided with a warning note.
</t>
    </r>
    <r>
      <rPr>
        <b/>
        <sz val="9.5"/>
        <rFont val="Calibri"/>
        <family val="2"/>
        <scheme val="minor"/>
      </rPr>
      <t xml:space="preserve">Affixed: </t>
    </r>
    <r>
      <rPr>
        <sz val="9.5"/>
        <rFont val="Calibri"/>
        <family val="2"/>
        <scheme val="minor"/>
      </rPr>
      <t xml:space="preserve">Near the location of the extinguisher and a warning included in the OM. </t>
    </r>
  </si>
  <si>
    <r>
      <rPr>
        <b/>
        <sz val="9.5"/>
        <rFont val="Calibri"/>
        <family val="2"/>
        <scheme val="minor"/>
      </rPr>
      <t xml:space="preserve">Label: </t>
    </r>
    <r>
      <rPr>
        <sz val="9.5"/>
        <rFont val="Calibri"/>
        <family val="2"/>
        <scheme val="minor"/>
      </rPr>
      <t xml:space="preserve">How to discharge the manual release device, with the protected space(s) identified.
</t>
    </r>
    <r>
      <rPr>
        <b/>
        <sz val="9.5"/>
        <rFont val="Calibri"/>
        <family val="2"/>
        <scheme val="minor"/>
      </rPr>
      <t>Affixed:</t>
    </r>
    <r>
      <rPr>
        <sz val="9.5"/>
        <rFont val="Calibri"/>
        <family val="2"/>
        <scheme val="minor"/>
      </rPr>
      <t xml:space="preserve"> Immediately adjacent to the release device.</t>
    </r>
  </si>
  <si>
    <r>
      <rPr>
        <b/>
        <sz val="9.5"/>
        <rFont val="Calibri"/>
        <family val="2"/>
        <scheme val="minor"/>
      </rPr>
      <t>Label:</t>
    </r>
    <r>
      <rPr>
        <sz val="9.5"/>
        <rFont val="Calibri"/>
        <family val="2"/>
        <scheme val="minor"/>
      </rPr>
      <t xml:space="preserve"> Fuel filling point marked with “petrol” or “diesel” and/or with a symbol as per ISO 11192.
</t>
    </r>
    <r>
      <rPr>
        <b/>
        <sz val="9.5"/>
        <rFont val="Calibri"/>
        <family val="2"/>
        <scheme val="minor"/>
      </rPr>
      <t xml:space="preserve">Affixed: </t>
    </r>
    <r>
      <rPr>
        <sz val="9.5"/>
        <rFont val="Calibri"/>
        <family val="2"/>
        <scheme val="minor"/>
      </rPr>
      <t>on the fuel filling point.</t>
    </r>
  </si>
  <si>
    <r>
      <rPr>
        <b/>
        <sz val="9.5"/>
        <rFont val="Calibri"/>
        <family val="2"/>
        <scheme val="minor"/>
      </rPr>
      <t>Label:</t>
    </r>
    <r>
      <rPr>
        <sz val="9.5"/>
        <rFont val="Calibri"/>
        <family val="2"/>
        <scheme val="minor"/>
      </rPr>
      <t xml:space="preserve"> Symbol or information about the exhaust blower in a language acceptable in the country of use:
</t>
    </r>
    <r>
      <rPr>
        <b/>
        <sz val="9.5"/>
        <rFont val="Calibri"/>
        <family val="2"/>
        <scheme val="minor"/>
      </rPr>
      <t>Affixed:</t>
    </r>
    <r>
      <rPr>
        <sz val="9.5"/>
        <rFont val="Calibri"/>
        <family val="2"/>
        <scheme val="minor"/>
      </rPr>
      <t xml:space="preserve"> As close as practical to each ignition switch and in plain view of the operator.</t>
    </r>
  </si>
  <si>
    <t>- number of international standard;</t>
  </si>
  <si>
    <t>- name/trademark of manufacturer;</t>
  </si>
  <si>
    <t>- type;</t>
  </si>
  <si>
    <t>- system max. operating pressure (pascal);</t>
  </si>
  <si>
    <t>Cylinders permanently marked:</t>
  </si>
  <si>
    <t>Pumps permanently marked:</t>
  </si>
  <si>
    <t>- cylinder max. operating pressure (pascal);</t>
  </si>
  <si>
    <t>Operator vision from the helm may be obstructed by high trim angles of the craft and other factors caused by one or more of the following variable conditions:</t>
  </si>
  <si>
    <t>-propulsion unit trim angles;</t>
  </si>
  <si>
    <t>-hull trim plane angles;</t>
  </si>
  <si>
    <t>-loading and load distribution;</t>
  </si>
  <si>
    <t>-speed;</t>
  </si>
  <si>
    <t>-rapid acceleration;</t>
  </si>
  <si>
    <t>-transition from displacement to planning mode;</t>
  </si>
  <si>
    <t>-sea conditions;</t>
  </si>
  <si>
    <t>-rain and spray;</t>
  </si>
  <si>
    <t>-darkness and fog;</t>
  </si>
  <si>
    <t>-interior lights;</t>
  </si>
  <si>
    <t>-position of tops and curtains;</t>
  </si>
  <si>
    <t>-persons or movable gear in the operator's field of vision;</t>
  </si>
  <si>
    <t>The International Regulation for Preventing Collisions at Sea (COLREG) and the rules of the road require that a proper lookout be maintained at all times and observance of right of way be respected. Observance of these rules is essential.</t>
  </si>
  <si>
    <t>For craft with more than one helm position, the main helm position shall be specified.</t>
  </si>
  <si>
    <t>Operator vision from the steering location might be obstructed due to one or more of the following variable conditions:</t>
  </si>
  <si>
    <t>-reduced visibility;</t>
  </si>
  <si>
    <t>8.1/8.2/8.3</t>
  </si>
  <si>
    <t>-propulsion unit trim angles (power driven craft);</t>
  </si>
  <si>
    <t>-hull trim plane angles (power driven craft);</t>
  </si>
  <si>
    <t>-rapid acceleration (power driven craft);</t>
  </si>
  <si>
    <t>-interior lights (power driven and sailing craft);</t>
  </si>
  <si>
    <t>-position of tops and curtains (power driven and sailing craft);</t>
  </si>
  <si>
    <t>7.7.4</t>
  </si>
  <si>
    <t>"Maximum proupulsion power rating for the craft: … kW".</t>
  </si>
  <si>
    <t>"Do not operate this craft with an engine of rated power larger than that posted on the capacity label in the craft."</t>
  </si>
  <si>
    <t>"Do not operate at maximum speed while in congested high traffic waterways or in weather and sea conditions of reduced visibility, high winds or large waves. Reduce speed and wake as courtesy and as a safety consideration to yourself and others. Observe and obey speed limit and no wake zones."</t>
  </si>
  <si>
    <t>"Observe right-of-way as defined by Rules of the Road and required by COLREG."</t>
  </si>
  <si>
    <t>"Always be certain to have sufficient distance to stop or manoeuvre if required to avoid collisions."</t>
  </si>
  <si>
    <t>If applicable, manoevering speed signs.</t>
  </si>
  <si>
    <t>Routine maintanance procedures.</t>
  </si>
  <si>
    <t>Specific precautions critical for correct operation, if relevant.</t>
  </si>
  <si>
    <t>Reference to Installation manual.</t>
  </si>
  <si>
    <t>Location of the seacocks.</t>
  </si>
  <si>
    <t>Operating instructions, if relevant.</t>
  </si>
  <si>
    <t>Warning notice as to keeping seacocks closed when not needed for operation to minimize the risk of flooding.</t>
  </si>
  <si>
    <r>
      <rPr>
        <b/>
        <sz val="9.5"/>
        <rFont val="Calibri"/>
        <family val="2"/>
        <scheme val="minor"/>
      </rPr>
      <t>Label:</t>
    </r>
    <r>
      <rPr>
        <sz val="9.5"/>
        <rFont val="Calibri"/>
        <family val="2"/>
        <scheme val="minor"/>
      </rPr>
      <t xml:space="preserve"> The panel board is permanently marked with the system voltage and frequency.
</t>
    </r>
    <r>
      <rPr>
        <b/>
        <sz val="9.5"/>
        <rFont val="Calibri"/>
        <family val="2"/>
        <scheme val="minor"/>
      </rPr>
      <t xml:space="preserve">Affixed: </t>
    </r>
    <r>
      <rPr>
        <sz val="9.5"/>
        <rFont val="Calibri"/>
        <family val="2"/>
        <scheme val="minor"/>
      </rPr>
      <t>On the panel board.</t>
    </r>
  </si>
  <si>
    <r>
      <rPr>
        <b/>
        <sz val="9.5"/>
        <rFont val="Calibri"/>
        <family val="2"/>
        <scheme val="minor"/>
      </rPr>
      <t xml:space="preserve">Label: </t>
    </r>
    <r>
      <rPr>
        <sz val="9.5"/>
        <rFont val="Calibri"/>
        <family val="2"/>
        <scheme val="minor"/>
      </rPr>
      <t xml:space="preserve">If an inverter is installed:
</t>
    </r>
    <r>
      <rPr>
        <b/>
        <sz val="9.5"/>
        <rFont val="Calibri"/>
        <family val="2"/>
        <scheme val="minor"/>
      </rPr>
      <t>Affixed:</t>
    </r>
    <r>
      <rPr>
        <sz val="9.5"/>
        <rFont val="Calibri"/>
        <family val="2"/>
        <scheme val="minor"/>
      </rPr>
      <t xml:space="preserve"> on the panel board when an inverter is installed.</t>
    </r>
  </si>
  <si>
    <r>
      <rPr>
        <b/>
        <sz val="9.5"/>
        <rFont val="Calibri"/>
        <family val="2"/>
        <scheme val="minor"/>
      </rPr>
      <t>Label:</t>
    </r>
    <r>
      <rPr>
        <sz val="9.5"/>
        <rFont val="Calibri"/>
        <family val="2"/>
        <scheme val="minor"/>
      </rPr>
      <t xml:space="preserve"> Warning about electrical shock hazards.
</t>
    </r>
    <r>
      <rPr>
        <b/>
        <sz val="9.5"/>
        <rFont val="Calibri"/>
        <family val="2"/>
        <scheme val="minor"/>
      </rPr>
      <t>Affixed:</t>
    </r>
    <r>
      <rPr>
        <sz val="9.5"/>
        <rFont val="Calibri"/>
        <family val="2"/>
        <scheme val="minor"/>
      </rPr>
      <t xml:space="preserve"> On all access panels to compartments containing a.c. connections.</t>
    </r>
  </si>
  <si>
    <t>Inverter(s) is/are marked/identified with:
-input voltage and amperage;
-continuous output current at rated voltage;
-nominal output voltage and frequency;
-surge capability and duration.</t>
  </si>
  <si>
    <t>Wiring diagram with conductor identification.</t>
  </si>
  <si>
    <t>Do not modify the craft’s electrical system or relevant drawings. Installation, alterations and maintenance should be performed by a competent marine electrical technician. Inspect system at least biennially.</t>
  </si>
  <si>
    <t>Disconnect shore power connections when system is not in use.</t>
  </si>
  <si>
    <t>Connect metallic housings or enclosures of installed electrical appliances to the protective conductor system in the craft (green or green with a yellow stripe conductor).</t>
  </si>
  <si>
    <t>Do not alter shore power cable connectors, use only compatible cable connectors and shore power receptacles.</t>
  </si>
  <si>
    <t>Instructions on monthly testing of the RCD.</t>
  </si>
  <si>
    <r>
      <rPr>
        <b/>
        <sz val="9.5"/>
        <rFont val="Calibri"/>
        <family val="2"/>
        <scheme val="minor"/>
      </rPr>
      <t>Label:</t>
    </r>
    <r>
      <rPr>
        <sz val="9.5"/>
        <rFont val="Calibri"/>
        <family val="2"/>
        <scheme val="minor"/>
      </rPr>
      <t xml:space="preserve"> Steering system marked with:
-number of international standard;
-name of manufacturer;
-model type.</t>
    </r>
  </si>
  <si>
    <t>A general description of the principle of operation.</t>
  </si>
  <si>
    <t>Each appliance shall be permanently marked or labelled with the following information. A duplicate label shall be provided by the manufacturer:</t>
  </si>
  <si>
    <t>The duplicate label (see Clause 8.1) shall be affixed where it is clearly visible if the original appliance label is obscured.</t>
  </si>
  <si>
    <t>Openings for filling fuel tanks shall be identified to indicate the type of fuel to be used with. 
NOTE: The word "FUEL" alone shall not be used.</t>
  </si>
  <si>
    <t>Instructions to read the stove’s owner’s manual.</t>
  </si>
  <si>
    <t>Instructions for priming, lighting and use of the stove, also for turning off the stove and fuel supply.</t>
  </si>
  <si>
    <t>Instructions for the refuelling procedure, including possible hazard warnings concerning fire and explosion.</t>
  </si>
  <si>
    <t>Cleaning and maintenance of the stove and fuel system.</t>
  </si>
  <si>
    <t>Stoves:</t>
  </si>
  <si>
    <t>Heaters:</t>
  </si>
  <si>
    <t>Instructions to read the heater’s owner’s manual.</t>
  </si>
  <si>
    <t>Specify inspection and/or maintenance intervals.</t>
  </si>
  <si>
    <t>For craft in design category D and Lh less than or equal 6 m, manual bilge pump or other means of bailing shall be specified.</t>
  </si>
  <si>
    <t>5.1.3.2</t>
  </si>
  <si>
    <t>Bilge-pumping system:
-type, capacity and location of each bilge pump;
-operating instructions;
-requirements for servicing.</t>
  </si>
  <si>
    <t>Where the purpose of a specific strong point is not self evident, it shall be explained.</t>
  </si>
  <si>
    <t>It is the owner’s/operators responsibility to ensure that mooring lines, towing lines, anchor chain(s), anchor lines and anchor(s) are adequate for the vessel’s intended use.</t>
  </si>
  <si>
    <t>Where non-metallic strong points are installed, their limited life time shall be taken into consideration. They shall be replaced once they show any signs of deterioration, visible surface cracks or permanent deformation.</t>
  </si>
  <si>
    <t>Working deck area(s) explained as text or sketch.</t>
  </si>
  <si>
    <t>If periodical inspection of guard-lines or replacement of the synthetic line is needed, the period between inspection or maintanance, and the actions to be performed are explained.</t>
  </si>
  <si>
    <t>Operational characteristics, instructions and warnings for 
proper use are described (if not labelled on-product).</t>
  </si>
  <si>
    <r>
      <rPr>
        <b/>
        <sz val="9.5"/>
        <rFont val="Calibri"/>
        <family val="2"/>
        <scheme val="minor"/>
      </rPr>
      <t>Label:</t>
    </r>
    <r>
      <rPr>
        <sz val="9.5"/>
        <rFont val="Calibri"/>
        <family val="2"/>
        <scheme val="minor"/>
      </rPr>
      <t xml:space="preserve"> Warning labels or text for the DPS and/or if helm stations not equipped with a display screen:
-boat is considered underway;
-keep proper lookout;
-stay out of water;
-hold on to prevent falling, boat may move suddenly;
-read owner's manual for safe use of the system.</t>
    </r>
  </si>
  <si>
    <r>
      <rPr>
        <b/>
        <sz val="9.5"/>
        <rFont val="Calibri"/>
        <family val="2"/>
        <scheme val="minor"/>
      </rPr>
      <t>Label:</t>
    </r>
    <r>
      <rPr>
        <sz val="9.5"/>
        <rFont val="Calibri"/>
        <family val="2"/>
        <scheme val="minor"/>
      </rPr>
      <t xml:space="preserve"> If the helm station(s) is (are) not equipped with an electronic display and the craft has a dynamic-positioning system installed. Use symbols or the following warnings:
-boat is considered underway;
-keep proper lookout;
-propellers are spinning, swimming is dangerous;
-boat may move suddenly, hold on to prevent falling;
-read owner's manual for safe use of the system.
</t>
    </r>
    <r>
      <rPr>
        <b/>
        <sz val="9.5"/>
        <rFont val="Calibri"/>
        <family val="2"/>
        <scheme val="minor"/>
      </rPr>
      <t xml:space="preserve">Affixed: </t>
    </r>
    <r>
      <rPr>
        <sz val="9.5"/>
        <rFont val="Calibri"/>
        <family val="2"/>
        <scheme val="minor"/>
      </rPr>
      <t>in the vicinity of the helm station.</t>
    </r>
  </si>
  <si>
    <t>Necessary information for safe operation of the system.</t>
  </si>
  <si>
    <t>Maintenance requirements.</t>
  </si>
  <si>
    <t>Locations of helm stations.</t>
  </si>
  <si>
    <t>Information regarding all visual indicators and audible alerts.</t>
  </si>
  <si>
    <t>Information on how to transfer command from one helm station to another.</t>
  </si>
  <si>
    <t>Warning symbols or text for the DPS systems:
-do not leave helm station unattended;
-boat is considered underway;
-keep proper lookout;
-stay out of water, propellers are spinning;
-hold on to prevent falling, boat may move suddenly.</t>
  </si>
  <si>
    <t>Necessary information for portable fire extinguisher. For example number, location, type, capacity.</t>
  </si>
  <si>
    <t>Information about asphyxiation hazards of CO2 extinguisher. Sentence to leave the area immediately after discharge and to ventilate prior to re-entering the area.</t>
  </si>
  <si>
    <t>Location, use and information of any installed fire port.</t>
  </si>
  <si>
    <t>Information that it is the responsibility of the owner to select an effective portable fire extinguisher for use with any installed fire port, if a portable fire extinguisher is not supplied.</t>
  </si>
  <si>
    <t>Location, use and informations about fire blanket.</t>
  </si>
  <si>
    <t>6/7</t>
  </si>
  <si>
    <t>Maximum recommended engine power</t>
  </si>
  <si>
    <t>Maximum manoevering speed in knots or km/h.</t>
  </si>
  <si>
    <t>Required warning labels (see subject 3-4).</t>
  </si>
  <si>
    <t>13</t>
  </si>
  <si>
    <t>J.3</t>
  </si>
  <si>
    <t>7.1.2.1</t>
  </si>
  <si>
    <t>A.1.3</t>
  </si>
  <si>
    <t>7.7.1</t>
  </si>
  <si>
    <t>D.3.4</t>
  </si>
  <si>
    <t>F.2.4.2</t>
  </si>
  <si>
    <t>Information of all weights of the maximum recommended load.</t>
  </si>
  <si>
    <t>Maximum recommended engine power (kW) is provided.</t>
  </si>
  <si>
    <t>Use of holding tanks with additional information:
-note to observe local regulation on discharge;
-location of discharge shutoff seacocks and methods of securing these sealed shut.</t>
  </si>
  <si>
    <t>Information in regards to respect for environment:
- Respect codes of good practise, be aware about local environment laws;
- Be aware of international regulations against marine pollution (Marpol) and to respect it;
-Instructions not to discharge toilets or holding tanks close to shore or in any prohibited zone, and to use
harbour or marina pump-out facilities to empty the holding tank before leaving the harbour.</t>
  </si>
  <si>
    <t>Ventilation when using combustion device: Instructions for mitigating CO on petrol-powered craft.</t>
  </si>
  <si>
    <t>Ventilation when using combustion device: The information on risks from exhaust gases and safety labels.</t>
  </si>
  <si>
    <t>Motor craft: information on safe handling as relevant:
- avoid sudden manoevers at speed;
- Do not sit in the bow cockpit when the boat is moving fast;
- Always use the dead-man switch, if provided.</t>
  </si>
  <si>
    <t>5.8.3</t>
  </si>
  <si>
    <t>5.8.2</t>
  </si>
  <si>
    <t>For open, partially decked boats and fully decked boats of design category D without a bilge pump: "It is the responsibility of the owner/operator to have at least one bailer/draw bucket on board, secured against accidental loss."</t>
  </si>
  <si>
    <t>Bilge pumps and bailing:
-routine survey and maintanance instructions;
-if only a bucket or bailer is required: It is the responsibility of the owner/operator to have at least one bucket/bailer on board, secured against loss.</t>
  </si>
  <si>
    <t>Location of through-hull fittings.</t>
  </si>
  <si>
    <t>5.8.1</t>
  </si>
  <si>
    <t>Explanation of craft design category:</t>
  </si>
  <si>
    <t>If relevant: Explanation of significant wave height.</t>
  </si>
  <si>
    <t>Main dimensions of the craft.</t>
  </si>
  <si>
    <t>Drafts (in light craft condition and in the fully loaded condition).</t>
  </si>
  <si>
    <t>If sailing boat: basic information on sail and rigging.</t>
  </si>
  <si>
    <t>Servicing on fire-fighting equipment:
-checked at intervals indicated on the equipment;
-replace portable fire-extinguisher if expired/discharged, by identical or greater fire-fighting capacity;
-refilled or replaced fixed systems when expired/discharged;
-fixed system: maintanance schedule.</t>
  </si>
  <si>
    <t>Information about location and operating of any device used to aid escape through a fire exit.</t>
  </si>
  <si>
    <t>Identififying escape routes and the location of fire exits.</t>
  </si>
  <si>
    <t>Keep the bilges clean and check for fuel and gas vapours or fuel leaks at regular intervals and before starting the engine.</t>
  </si>
  <si>
    <r>
      <rPr>
        <b/>
        <sz val="9.5"/>
        <rFont val="Calibri"/>
        <family val="2"/>
        <scheme val="minor"/>
      </rPr>
      <t>Label:</t>
    </r>
    <r>
      <rPr>
        <sz val="9.5"/>
        <rFont val="Calibri"/>
        <family val="2"/>
        <scheme val="minor"/>
      </rPr>
      <t xml:space="preserve"> How to diconnect, transport and empty portable holding
tank(s).
</t>
    </r>
    <r>
      <rPr>
        <b/>
        <sz val="9.5"/>
        <rFont val="Calibri"/>
        <family val="2"/>
        <scheme val="minor"/>
      </rPr>
      <t>Affixed:</t>
    </r>
    <r>
      <rPr>
        <sz val="9.5"/>
        <rFont val="Calibri"/>
        <family val="2"/>
        <scheme val="minor"/>
      </rPr>
      <t xml:space="preserve"> on the tank.</t>
    </r>
  </si>
  <si>
    <t>Capacity of the holding tank [litres].</t>
  </si>
  <si>
    <t>Chemical acceptance for use; cleaning materials;additives;anti-freeze solutions.</t>
  </si>
  <si>
    <t>Instruction that the system shall be empty during storage at freezing temperatures.</t>
  </si>
  <si>
    <t>Circuit diagram(s) with location of electrical devices in the craft and identification of conductors by colour and other mean.</t>
  </si>
  <si>
    <t>Operating instructions.</t>
  </si>
  <si>
    <t>Filling and bleeding procedures.</t>
  </si>
  <si>
    <t>In the event of failure, alternative means of operation.</t>
  </si>
  <si>
    <t>Maintanance procedures.</t>
  </si>
  <si>
    <t>Trouble correction guidlines with warnings.</t>
  </si>
  <si>
    <t>Specifications for hydraulic fluid.</t>
  </si>
  <si>
    <t>System diagram of typical installation.</t>
  </si>
  <si>
    <t>Part number and designation of frequent and easily replaceable components parts.</t>
  </si>
  <si>
    <t>Location, function, maintanance and replacement regimes of fire detection, alarm equipment and smoke alarms.</t>
  </si>
  <si>
    <t>12217-2; Maximum load. Any centerboard or keel is in raised position unless it can be affixed in the lowered position and an instruction is given in the owner's manual.</t>
  </si>
  <si>
    <t>12217-2: Where a break-out panel is used, the method is explained in the owner's manual.</t>
  </si>
  <si>
    <t>12217-2: Vertical center of gravity: Any centerboard or keel is in raised position unless it can be affixed in the lowered position and an instruction is given in the owner's manual.</t>
  </si>
  <si>
    <t>12217-2: Table 2, option 5: This boat may swamp or capsize if excessive sail is carried. It may sink if this occurs. The working
sail plan should be reduced if the apparent wind exceeds ... knots/metres per second. Particular care should be taken in gusty wind conditions.</t>
  </si>
  <si>
    <t>12217-2: Stability data table using ISO 12217-2 Clause 6.5.2 or Clause 7 is provided.</t>
  </si>
  <si>
    <t>ISO 12217-1/2/3: Opening appliances located in the topsides and comply with ISO 12216 are referenced as watertight closure to be kept shut when underway.</t>
  </si>
  <si>
    <t>12217-1/2/3: "The following openings are marked KEEP SHUT WHEN UNDER WAY, and care shall be taken to observe this warning. "under way" has the meaning "not at anchor, or made fast to the shore or aground".</t>
  </si>
  <si>
    <t>12217-1/3: If some areas are excluded from the "crew area" or  limiting the number of people on any given level, it is indicated in the owner's manual.</t>
  </si>
  <si>
    <t>12217-2/3: Capsize-recovery test information:
-the likelihood of capsize when in normal use;
-the righting technique which is most successful;
-the minimum necessary crew mass [kg].</t>
  </si>
  <si>
    <t>12217-2/3: Knockdown recovery test: Any centerboard or keel is in raised position unless it can be affixed in the lowered position and an instruction is given in the owner's manual.</t>
  </si>
  <si>
    <t>12217-2/3: Wind stiffness test: Any centerboard or keel is in raised position unless it can be affixed in the lowered position and an instruction is given in the owner's manual.</t>
  </si>
  <si>
    <t>12217-2/3: The owner’s manual shall clearly state the apparent wind speed at which reefing becomes necessary (given in either knots or metres per second), and the possible consequences of failing to reef at the appropriate time.</t>
  </si>
  <si>
    <t>12217-2/3: IMPORTANT - If not sailed with care, the boat may swamp or capsize unless the sail area is adjusted to suit the prevailing wind conditions and the main sheet is not belayed.</t>
  </si>
  <si>
    <t>12217-1/3: If a heavier mass is used for the level flotation test of an outboard engine, it is recordet in the owner's manual.</t>
  </si>
  <si>
    <t>12217-1/2/3 "This boat has been assessed as capable of supporting the crew even when swamped."</t>
  </si>
  <si>
    <t xml:space="preserve">12217-2/3: Reefing safety sign for fully enclosed boats:
</t>
  </si>
  <si>
    <t xml:space="preserve">12217-2/3: Reefing safety sign for other boats:
</t>
  </si>
  <si>
    <t>Operating and maintanance.</t>
  </si>
  <si>
    <t>Y-valve use (securing, avoidance of inadvertend discharge).</t>
  </si>
  <si>
    <t>Pump-out procedure.</t>
  </si>
  <si>
    <t>All components are fastened securely to the structure of the 
boat, reinforced where necessary, especially at the bulkhead 
mounting, pedestal and at pulleys. The steering arm connection 
to the rudder shaft is capable of transmitting the steering torque 
to the rudder.</t>
  </si>
  <si>
    <t>Instructions/Warnings to be included in the owner's manual</t>
  </si>
  <si>
    <t>Instructions/Warnings to be included in the owner’s manual</t>
  </si>
  <si>
    <t>CE marking, if applicable.</t>
  </si>
  <si>
    <t>Craft design category(s).</t>
  </si>
  <si>
    <t>The colours applied to the label are UV and fade resistant.</t>
  </si>
  <si>
    <t>Manufacturer's name, registered trade name/mark and contact 
address.</t>
  </si>
  <si>
    <t>SMALL CRAFT - MAXIMUM LOAD CAPACITY</t>
  </si>
  <si>
    <t>The maximum recommended number of persons.</t>
  </si>
  <si>
    <t>Bilge-pumping system(s) is capable of removing water from all seperate bilge water compartments.</t>
  </si>
  <si>
    <t>If trapped water in fore and aft peaks can be emptied into the main bilges by a valve or drained by other means, fore and aft peaks need not be linked to the bilge-pumping system.</t>
  </si>
  <si>
    <t>Bilge water compartments not readily acessible have a bilge pump installed.</t>
  </si>
  <si>
    <t>Check documented pumps to have capacity of each bilge pump, 
as stated. This shall be according to 5.1.2/5.1.3  not be less than 
(see table 2):
- 600 l/h for boats with LH less than or equal to 6 m,
- 900 l/h for boats with LH greater than 6 m and less than 12 m, 
or
- 1800 l/h for boats with LH greater than or equal to 12 m.</t>
  </si>
  <si>
    <t>Bilge pumps systems shall not discharge into a recess nor be connected to recess drains.</t>
  </si>
  <si>
    <t>Outlet above maximum healed waterline unless a seacock is installed and backflow into the boat is prevent.</t>
  </si>
  <si>
    <t>Simultaneous operation of several pumps at time does not diminishes the capacity of the entire system.</t>
  </si>
  <si>
    <t>Automatic bilge pump control has visual indication to show 
power supply (switch position or a light).</t>
  </si>
  <si>
    <t>Accidential discharge of pollutants overboard in the upright or heeled waterline position is not possible.</t>
  </si>
  <si>
    <t>Means of bailing shall be specified for craft, not requiring a bilge pumping system (e.g. non fully enclosed boats).</t>
  </si>
  <si>
    <t>"It is the responsibility of the owner/operator to have at least one means of bailing on board, secured against accidental loss."</t>
  </si>
  <si>
    <t>Name of craft manufacturer, company or person responsible for putting craft on the market.</t>
  </si>
  <si>
    <t>Name of the model or type.</t>
  </si>
  <si>
    <t>Category A: This craft is designed to operate in winds that may exceed wind force 8 (Beaufort scale)
and in significant wave heights of 4 m and above, and is largely self-sufficient.
Abnormal conditions such as hurricanes are excluded. Such conditions may be encountered on extended voyages, for example across oceans, or inshore when unsheltered from the wind and waves for several hundred nautical miles.</t>
  </si>
  <si>
    <t>Category B: This craft is designed to operate in winds up to Beaufort force 8 and the associated wave heights (significant wave height up to 4 m). Such conditions may be encountered on offshore voyages of sufficient length, or on coastal waters when unsheltered from the wind and waves for several dozens of nautical miles. These conditions may also be experienced on inland seas of sufficient size for the wave height to be generated.</t>
  </si>
  <si>
    <t>Mass of craft in light condition (kg). Note for craft with outboard engine: this mass includes the mass of the heaviest recommended outboard engine.</t>
  </si>
  <si>
    <t>Maximum recommended load and reference to chapter where all weights are listed (see 5.5).</t>
  </si>
  <si>
    <t>Mass of craft in fully loaded condition (kg).</t>
  </si>
  <si>
    <t>Type of main propulsion.</t>
  </si>
  <si>
    <t>Fixed oil tank(s) capacity (litres), clean and used, and position of filling and emptying point(s).</t>
  </si>
  <si>
    <t>Fixed holding tank(s) capacity (litres), and position of through hull or deck fitting(s) and draining point (if fitted).</t>
  </si>
  <si>
    <r>
      <rPr>
        <b/>
        <sz val="9.5"/>
        <rFont val="Calibri"/>
        <family val="2"/>
        <scheme val="minor"/>
      </rPr>
      <t>Statement</t>
    </r>
    <r>
      <rPr>
        <sz val="9.5"/>
        <rFont val="Calibri"/>
        <family val="2"/>
        <scheme val="minor"/>
      </rPr>
      <t>: “Builder's plate — Part of the information is given on the builder's plate affixed on the craft. A full explanation of this information is given in the relevant sections of this manual.”</t>
    </r>
  </si>
  <si>
    <r>
      <t xml:space="preserve">Safety label provided:
</t>
    </r>
    <r>
      <rPr>
        <b/>
        <sz val="9.5"/>
        <rFont val="Calibri"/>
        <family val="2"/>
        <scheme val="minor"/>
      </rPr>
      <t>WARNING</t>
    </r>
    <r>
      <rPr>
        <sz val="9.5"/>
        <rFont val="Calibri"/>
        <family val="2"/>
        <scheme val="minor"/>
      </rPr>
      <t>-Denotes that a hazard exists which can result in injury or death if proper precautions are not taken.</t>
    </r>
  </si>
  <si>
    <r>
      <rPr>
        <b/>
        <sz val="9.5"/>
        <rFont val="Calibri"/>
        <family val="2"/>
        <scheme val="minor"/>
      </rPr>
      <t>WARNING</t>
    </r>
    <r>
      <rPr>
        <sz val="9.5"/>
        <rFont val="Calibri"/>
        <family val="2"/>
        <scheme val="minor"/>
      </rPr>
      <t xml:space="preserve"> - When loading the craft, never exceed the maximum recommended load. Always load the craft carefully and distribute loads appropriately to maintain design trim (approximately level). Avoid placing heavy weights high up.</t>
    </r>
  </si>
  <si>
    <r>
      <rPr>
        <b/>
        <sz val="9.5"/>
        <rFont val="Calibri"/>
        <family val="2"/>
        <scheme val="minor"/>
      </rPr>
      <t>WARNING -</t>
    </r>
    <r>
      <rPr>
        <sz val="9.5"/>
        <rFont val="Calibri"/>
        <family val="2"/>
        <scheme val="minor"/>
      </rPr>
      <t xml:space="preserve"> Keep any opening in the hull closed when not needed for operation to minimize the risk of flooding.</t>
    </r>
  </si>
  <si>
    <r>
      <t xml:space="preserve">12217-1/3: </t>
    </r>
    <r>
      <rPr>
        <b/>
        <sz val="9.5"/>
        <rFont val="Calibri"/>
        <family val="2"/>
        <scheme val="minor"/>
      </rPr>
      <t>IMPORTANT</t>
    </r>
    <r>
      <rPr>
        <sz val="9.5"/>
        <rFont val="Calibri"/>
        <family val="2"/>
        <scheme val="minor"/>
      </rPr>
      <t xml:space="preserve"> - FAILURE to observe the limitations may result in the boat capsizing</t>
    </r>
  </si>
  <si>
    <t xml:space="preserve">12217-1: If crew areas restricted by offset-load test: 
For stability reasons, the following parts of the boat should only be accessed by people in exceptional circumstances: (insert list of relevant locations). Such locations are indicated by the safety sign.
</t>
  </si>
  <si>
    <t xml:space="preserve">12217-1/3: If crew areas restricted by offset-load test: For stability reasons, the following parts of the boat should only be accessed by more than the indicated number of persons in exceptional circumstances: (insert list of relevant locations, e.g. deck, coachroof, flybridge, and limit on each location). Such locations are indicated by the safety sign and/or a sign at each control position.
</t>
  </si>
  <si>
    <t xml:space="preserve">12217-2/3: Safety signs for capsize recoverable boats where there is no cabin:
</t>
  </si>
  <si>
    <t xml:space="preserve">12217-2/3: Safety signs for capsize recoverable boats whereboat is fitted with a cabin:
</t>
  </si>
  <si>
    <r>
      <t xml:space="preserve">12217-2/3: </t>
    </r>
    <r>
      <rPr>
        <b/>
        <sz val="9.5"/>
        <rFont val="Calibri"/>
        <family val="2"/>
        <scheme val="minor"/>
      </rPr>
      <t>IMPORTANT</t>
    </r>
    <r>
      <rPr>
        <sz val="9.5"/>
        <rFont val="Calibri"/>
        <family val="2"/>
        <scheme val="minor"/>
      </rPr>
      <t>: This boat is only intended to be sailed with the centreboard or drop keel locked in the lowered position (where the stability has only been assessed in this condition).</t>
    </r>
  </si>
  <si>
    <t xml:space="preserve">12217-3: Risk of capsize or swamping sign:
</t>
  </si>
  <si>
    <r>
      <t xml:space="preserve">12217-2: </t>
    </r>
    <r>
      <rPr>
        <b/>
        <sz val="9.5"/>
        <rFont val="Calibri"/>
        <family val="2"/>
        <scheme val="minor"/>
      </rPr>
      <t>IMPORTANT</t>
    </r>
    <r>
      <rPr>
        <sz val="9.5"/>
        <rFont val="Calibri"/>
        <family val="2"/>
        <scheme val="minor"/>
      </rPr>
      <t xml:space="preserve"> - The water ballast tanks located .... are intended to be completely full whenever the boat is afloat.</t>
    </r>
  </si>
  <si>
    <r>
      <rPr>
        <b/>
        <sz val="9.5"/>
        <rFont val="Calibri"/>
        <family val="2"/>
        <scheme val="minor"/>
      </rPr>
      <t>WARNING</t>
    </r>
    <r>
      <rPr>
        <sz val="9.5"/>
        <rFont val="Calibri"/>
        <family val="2"/>
        <scheme val="minor"/>
      </rPr>
      <t>: Do not work on an energized AC system.</t>
    </r>
  </si>
  <si>
    <t>12217-2: "The ballast tanks located .... may be filled with variable amounts of liquid to suit the sailing conditions. When using this ballast, the boat still satisfies the requirements for its design category, even with the ballast positioned to leeward".</t>
  </si>
  <si>
    <t>12217-2: "The position of movable solid ballast may be varied to suit the sailing conditions. When using this ballast, the boat still satisfies the requirements for its design category, even when the ballast is deployed to leeward".</t>
  </si>
  <si>
    <t>Introductory paragraph informing the owner about his/her responsibility.</t>
  </si>
  <si>
    <t>Category A: A craft given design category A is considered to be designed to operate in winds of less than Beaufort force 10 and the associated significant wave heights.</t>
  </si>
  <si>
    <t>Category B: A craft given design category B is considered to be designed to operate in winds of Beaufort force 8 or less and the associated significant waves heights of up to 4 m.</t>
  </si>
  <si>
    <t>Category D: A craft given design category D is considered to be designed to operate in typical steady winds of Beaufort force 4 or less and the associated significant waves heights of up to 0,3 m and occasional waves of 0,5 m height.</t>
  </si>
  <si>
    <t>Ballast tanks.</t>
  </si>
  <si>
    <t>Information of all weights of the maximum recommended load for builder's plate.</t>
  </si>
  <si>
    <t>Maintanance of the exhaust system.</t>
  </si>
  <si>
    <t>Routine servicing and maintanance instructions of the engine(s).</t>
  </si>
  <si>
    <t>5.7.6</t>
  </si>
  <si>
    <t>5.7.7</t>
  </si>
  <si>
    <t>5.7.4 - 5.7.6</t>
  </si>
  <si>
    <t>Position and operation of escape hatches of sailing multihulls in the event of inversion.</t>
  </si>
  <si>
    <t>Instructions for the actions to be taken following a grounding of the craft.</t>
  </si>
  <si>
    <t>Ventilation when using combustion device: The information on risks from exhaust gases.</t>
  </si>
  <si>
    <t>Instructions how to tune and maintain rigging systems</t>
  </si>
  <si>
    <t>5.8.4</t>
  </si>
  <si>
    <t>Bilge pumps and bailing:
If only a bucket or bailer is required: It is the responsibility of the owner/operator to have at least one bucket/bailer on board, secured against loss.</t>
  </si>
  <si>
    <t>Craft less than 7m with a maximum speed of less than 7knots exhibit an all-round white light.</t>
  </si>
  <si>
    <t>If craft less than 7m with a maximum speed of less than 7knots carries sidelights then the all-round white light is 1 m higher.</t>
  </si>
  <si>
    <t>Craft with permanently installed holding tanks are fitted with a 
discharge connection as specified in Annex A.</t>
  </si>
  <si>
    <t>Retention systems with the possibility of overboard discharge are fitted with a seacock at the through-hull fitting.</t>
  </si>
  <si>
    <t>Holding tanks does not have common walls, tops or bottoms with fuel or portable-water tanks.</t>
  </si>
  <si>
    <t>The fittings have a sealing cap.</t>
  </si>
  <si>
    <t>The system provide for venting of gases within the system to the 
exterior of the craft at heel angles up to 20° at 90 % of tank 
capacity.</t>
  </si>
  <si>
    <t>The design and construction of the vent system minimize 
clogging due to the contents of the tank or as a result of weather 
conditions.</t>
  </si>
  <si>
    <t>- fuel tanks shall be installed outside Zone II according to 
Figure 1;</t>
  </si>
  <si>
    <t>Vent lines are self-draining when craft in static floating position.</t>
  </si>
  <si>
    <t>Fuel hoses are secured to the pipe, spud or fitting by metal hose 
clamps or are equipped with permanently attached end fittings.</t>
  </si>
  <si>
    <t>Hose connections designed for a clamp connection have a spud at least 25mm long.</t>
  </si>
  <si>
    <t>Nominal clamp band width is at least 8 mm for nominal outside
hose diameters up to and including 25 mm and at least 10mm 
for bigger hoses.</t>
  </si>
  <si>
    <t>Batteries are not installed directly above or below a fuel tank or fuel filter.</t>
  </si>
  <si>
    <t>No more than 4 conductors are secured to one terminal stud.</t>
  </si>
  <si>
    <t>Monohull sailing craft: spilled electrolyte is contained up to 45° without leakage.</t>
  </si>
  <si>
    <t>Area of separately installed conductors longer than 200 mm is at least 1 mm².</t>
  </si>
  <si>
    <t>Location and description of components installed on the panel 
board</t>
  </si>
  <si>
    <t>Any other information relevant for the safe operation of the craft is provided.</t>
  </si>
  <si>
    <r>
      <t xml:space="preserve">Safety label provided:
</t>
    </r>
    <r>
      <rPr>
        <b/>
        <sz val="9.5"/>
        <rFont val="Calibri"/>
        <family val="2"/>
        <scheme val="minor"/>
      </rPr>
      <t>CAUTION</t>
    </r>
    <r>
      <rPr>
        <sz val="9.5"/>
        <rFont val="Calibri"/>
        <family val="2"/>
        <scheme val="minor"/>
      </rPr>
      <t>-Denotes a reminder of safety practices or directs 
attention to unsafe practices which could result in personal 
injury or damage to the craft or components or to the 
environment.</t>
    </r>
  </si>
  <si>
    <t>Introductory paragraph informing the owner about his 
responsibility.</t>
  </si>
  <si>
    <t>Category C: This craft is designed to operate in winds up to 
Beaufort force 6 and the associated wave heights (significant 
wave height up to 2 m). Such conditions may be encountered in 
exposed inland waters, in estuaries, and in coastal waters 
in moderate weather conditions.</t>
  </si>
  <si>
    <t>Category D: This craft is designed to operate in winds up to 
Beaufort force 4 and the associated wave heights (occasional 
maximum waves of 0,5 m height). Such conditions may be 
encountered in sheltered inland waters, and in coastal waters in 
fine weather.</t>
  </si>
  <si>
    <t>Nominal fixed fuel tank(s) capacity (litres), with a statement 
mentioning that all of its capacity may not be usable according 
to trim and loading and that a 20 % reserve should be kept, type 
of fuel and position of filling point(s) and draining point 
(if fitted).</t>
  </si>
  <si>
    <t>Fixed fresh water tank(s) capacity (litres), with a statement 
mentioning that all of its capacity may not be usable according 
to trim and loading, and position of filling point(s) and draining 
point (if fitted).</t>
  </si>
  <si>
    <r>
      <rPr>
        <b/>
        <sz val="9.5"/>
        <rFont val="Calibri"/>
        <family val="2"/>
        <scheme val="minor"/>
      </rPr>
      <t>WARNING</t>
    </r>
    <r>
      <rPr>
        <sz val="9.5"/>
        <rFont val="Calibri"/>
        <family val="2"/>
        <scheme val="minor"/>
      </rPr>
      <t xml:space="preserve"> - Do not exceed the maximum recommended number 
of persons. Regardless of the number of persons on board, the 
total weight of persons and equipment must never exceed the 
maximum recommended load. Always use seats/seating spaces 
provided.</t>
    </r>
  </si>
  <si>
    <r>
      <t xml:space="preserve">Bilge pumps and bailing; if boat has no flotation:
</t>
    </r>
    <r>
      <rPr>
        <b/>
        <sz val="9.5"/>
        <rFont val="Calibri"/>
        <family val="2"/>
        <scheme val="minor"/>
      </rPr>
      <t>WARNING</t>
    </r>
    <r>
      <rPr>
        <sz val="9.5"/>
        <rFont val="Calibri"/>
        <family val="2"/>
        <scheme val="minor"/>
      </rPr>
      <t xml:space="preserve"> - the bilge pumping system is not designed for damage 
control.</t>
    </r>
  </si>
  <si>
    <r>
      <rPr>
        <b/>
        <sz val="9.5"/>
        <rFont val="Calibri"/>
        <family val="2"/>
        <scheme val="minor"/>
      </rPr>
      <t>WARNING</t>
    </r>
    <r>
      <rPr>
        <sz val="9.5"/>
        <rFont val="Calibri"/>
        <family val="2"/>
        <scheme val="minor"/>
      </rPr>
      <t xml:space="preserve"> - "safety precaution - check the function of all bilge 
pumps at regular intervals. Clear pump inlets from debris. If 
seacocks are fitted in the fore and aft peak bulkheads, they shall 
be kept closed and shall only be opened to let water drain into 
the main bilges".</t>
    </r>
  </si>
  <si>
    <t>12217-1: maximum load used for the stability assessment 
including:
-maximum recommended load [kg];
-fuel, fresh water, other fluids of fixed tanks [kg];
-maximum load.</t>
  </si>
  <si>
    <t>12217-2: minimum operating condition with any centerboard or 
keel in lowered position when an instruction is given in the 
owner's manual.</t>
  </si>
  <si>
    <t>12217-2: This boat has been assessed using the Stability Index 
(STIX), which is a measure of the overall stability safety and 
considers the effects of boat length, displacement, hull 
proportions, stability characteristics and resistance to 
downflooding. This assessment has yielded the following data:
-STIX (minimum operating condition and loaded arrival 
condition);
-angle of vanishing stability (minimum operating condition and 
loaded arrival condition).</t>
  </si>
  <si>
    <t>12217-2: Table 2, option 5: This boat may swamp or capsize if 
excessive sail is carried. It may sink if this occurs. The working
sail plan should be reduced if the apparent wind exceeds ... 
knots/metres per second. Particular care should be taken in 
gusty wind conditions.</t>
  </si>
  <si>
    <t>Instructions for gas systems:
-operating of appliances;
-insection of the system;
-gas cylinders shall only be stored in specified housing/lockers;
-location of gas housing/lockers;
-procedure of changing gas cylinders;
-precautions to avoid contact of materials with hot areas;
- advise to shut of the gas valve in the event of an LPG leak or 
fire;
- advise to ensure proper ventilation to prevent asphyxiation.</t>
  </si>
  <si>
    <t>Instructions for other fuel-burning systems with relevant informations, if applicable:
- operating instructions for appliances;
- precautions when refulling appliances;
- instructions for safe storage of fuel containers;
- precautions to avoid contact of materials with hot areas or 
flames;
- advise to ensure proper ventilation to prevent asphyxiation.</t>
  </si>
  <si>
    <t>Instructions for propulsion engines, generator sets, etc.:
-ensure flow of cooling water;
-ensure that ventilation ducts are free;
- precautions when refulling;
-prevention of damage to fuel lines;
-avoidance of contact of flammable materials with hot engine 
parts;
-advise not to store equipment containing petril in compartments not designed for this purpose.</t>
  </si>
  <si>
    <t>12217-2: This boat may capsize and remain inverted if excessive 
sail is carried. It is designed not to sink if this occurs. The 
working sail plan should be reduced if the apparent wind 
exceeds ... knots/metres per second. Other stability hazards are ... (see 7.5 and insert as appropriate).</t>
  </si>
  <si>
    <t>12217-2: This boat may capsize and remain inverted if excessive 
sail is carried. It is designed not to sink if this occurs. The 
working sail plan should be reduced if the apparent wind 
exceeds ... knots/metres per second. Other stability hazards are ...(see 7.5 and insert as appropriate).</t>
  </si>
  <si>
    <t>Electrical systems: information and instruction for safe 
operation as relevant:
- operaation and position of battery selector switches;
- description of switch panel(s);
- procedure of changing fuses, type, capacity and 
identification in diagram;
- not to obstruct battery ventilation ducts;
- precautions when recharging and disconnecting/reconnecting 
battery;
- precautions when connecting/disconnecting shore supply;
- for shore supply: Information about the risk of swimming if 
craft is connected to the shore power.</t>
  </si>
  <si>
    <r>
      <t xml:space="preserve">Safety label provided:
</t>
    </r>
    <r>
      <rPr>
        <b/>
        <sz val="9.5"/>
        <rFont val="Calibri"/>
        <family val="2"/>
        <scheme val="minor"/>
      </rPr>
      <t>DANGER</t>
    </r>
    <r>
      <rPr>
        <sz val="9.5"/>
        <rFont val="Calibri"/>
        <family val="2"/>
        <scheme val="minor"/>
      </rPr>
      <t>-Denotes that an extreme intrinsic hazard exists which would result in high probability of death or irreparable injury if proper precautions are not taken.</t>
    </r>
  </si>
  <si>
    <t>Category C: A craft given design category C is considered to be 
designed to operate in typical steady winds of Beaufort force 6 
or less and the associated significant waves heights of up to 2 m.</t>
  </si>
  <si>
    <t>12217-2: minimum operating condition with any centerboard or 
keel in lowered position when an instruction is given.</t>
  </si>
  <si>
    <r>
      <t xml:space="preserve">12217-2/3: </t>
    </r>
    <r>
      <rPr>
        <b/>
        <sz val="9.5"/>
        <rFont val="Calibri"/>
        <family val="2"/>
        <scheme val="minor"/>
      </rPr>
      <t>IMPORTANT</t>
    </r>
    <r>
      <rPr>
        <sz val="9.5"/>
        <rFont val="Calibri"/>
        <family val="2"/>
        <scheme val="minor"/>
      </rPr>
      <t>: This boat is only intended to be sailed 
with the centreboard or drop keel locked in the lowered position 
(where the stability has only been assessed in this condition).</t>
    </r>
  </si>
  <si>
    <t>12217-2: "The ballast tanks located .... may be filled with 
variable amounts of liquid to suit the sailing conditions. When 
using this ballast, the boat still satisfies the requirements for its 
design category, even with the ballast positioned to leeward".</t>
  </si>
  <si>
    <t>12217-2/3: Table 2, option 6:This boat may swamp or capsize if 
excessive sail is carried. It is designed not to sink if this occurs. 
The working sail plan should be reduced if the apparent wind 
exceeds ... knots/metres per second. Particular care should be 
taken in gusty wind conditions.</t>
  </si>
  <si>
    <t>Instructions for propulsion engines, generator sets, etc.:
-ensure flow of cooling water;
-ensure that ventilation ducts are free;
- precautions when refulling;
-prevention of damage to fuel lines;
- requirement to keep fixed ventilation openings unobstructed at 
all times;
-avoidance of contact of flammable materials with hot engine 
parts;
-not to store equipment containing petrol in compartments
not designed for this purpose.</t>
  </si>
  <si>
    <t>Electrical systems: information and instruction for safe 
operation as relevant:
- operaation and position of battery selector switches;
- description of switch panel(s);
- procedure of changing fuses, type, capacity and identification 
in diagram;
- not to obstruct battery ventilation ducts;
- precautions when recharging and disconnecting/reconnecting 
battery;
- precautions when connecting/disconnecting shore supply;
- for shore supply: Information about the risk of swimming if 
craft is connected to the shore power
- information required for the safe operation of 3 Phase AC service, if applicable.</t>
  </si>
  <si>
    <t>Information in regards to respect for environment:
- Respect codes of good practise, be aware about local environment laws;
- Be aware of international regulations against marine pollution (Marpol) and to respect it;
-Instructions not to discharge toilets or holding tanks close to 
shore or in any prohibited zone, and to use harbour or marina 
pump-out facilities to empty the holding tank before leaving the harbour.</t>
  </si>
  <si>
    <t>- year of production.</t>
  </si>
  <si>
    <t>Relief valve withstand static force in either direction of 3300 N.</t>
  </si>
  <si>
    <t>"Do not obstruct or modify the ventilation system".</t>
  </si>
  <si>
    <r>
      <rPr>
        <b/>
        <sz val="9.5"/>
        <rFont val="Calibri"/>
        <family val="2"/>
        <scheme val="minor"/>
      </rPr>
      <t>WARNING</t>
    </r>
    <r>
      <rPr>
        <sz val="9.5"/>
        <rFont val="Calibri"/>
        <family val="2"/>
        <scheme val="minor"/>
      </rPr>
      <t xml:space="preserve"> — Vision from this helm station is limited. Maintain a lookout as required.</t>
    </r>
  </si>
  <si>
    <t>-transition from displacement to planning mode (power driven
craft);</t>
  </si>
  <si>
    <r>
      <rPr>
        <b/>
        <sz val="9.5"/>
        <rFont val="Calibri"/>
        <family val="2"/>
        <scheme val="minor"/>
      </rPr>
      <t>WARNING</t>
    </r>
    <r>
      <rPr>
        <sz val="9.5"/>
        <rFont val="Calibri"/>
        <family val="2"/>
        <scheme val="minor"/>
      </rPr>
      <t xml:space="preserve"> — Vision from this steering location is limited. Maintain a lookout as required.</t>
    </r>
  </si>
  <si>
    <r>
      <rPr>
        <b/>
        <sz val="9.5"/>
        <rFont val="Calibri"/>
        <family val="2"/>
        <scheme val="minor"/>
      </rPr>
      <t>WARNING</t>
    </r>
    <r>
      <rPr>
        <sz val="9.5"/>
        <rFont val="Calibri"/>
        <family val="2"/>
        <scheme val="minor"/>
      </rPr>
      <t xml:space="preserve"> - Not to install engine(s) with higher power output than recommended by the manufacturer. It can cause loss of craft control and injury or death.</t>
    </r>
  </si>
  <si>
    <t>Sheathed and battery conductors to the disconnect switch are supported every 300 mm.  First support less than 1 m from terminal. (see exception for OB).</t>
  </si>
  <si>
    <t>Are surfaces up to 10% of the horizontal projection of the cockpit bottom which are not required to comply with 6.1 considered to be full of water when assessing the fully load condition.</t>
  </si>
  <si>
    <t>Lockers in cockpit bottoms fulfilling the requirements of 5.3 
and clause 9 need not be considered full of water, but only 
filled with the maximum loading corresponding to the 
“fully loaded” condition.</t>
  </si>
  <si>
    <t>The cockpit is documented with "watertight" or "quick-draining".</t>
  </si>
  <si>
    <r>
      <rPr>
        <b/>
        <sz val="9.5"/>
        <rFont val="Calibri"/>
        <family val="2"/>
        <scheme val="minor"/>
      </rPr>
      <t>WARNING</t>
    </r>
    <r>
      <rPr>
        <sz val="9.5"/>
        <rFont val="Calibri"/>
        <family val="2"/>
        <scheme val="minor"/>
      </rPr>
      <t xml:space="preserve"> — To minimize shock and fire hazards:
-Turn off craft’s shore power connection switch before connecting or disconnecting shore power cable.
-Connect shore power cable to craft’s inlet before connecting to shore power source.
-If reverse polarity indicator is activated, turn off craft’s shore power connection switch immediately (if fitted).
-Disconnect shore power cable at shore power source first.
-Close shore power inlet cover tightly.
</t>
    </r>
  </si>
  <si>
    <r>
      <rPr>
        <b/>
        <sz val="9.5"/>
        <rFont val="Calibri"/>
        <family val="2"/>
        <scheme val="minor"/>
      </rPr>
      <t>WARNING</t>
    </r>
    <r>
      <rPr>
        <sz val="9.5"/>
        <rFont val="Calibri"/>
        <family val="2"/>
        <scheme val="minor"/>
      </rPr>
      <t xml:space="preserve"> — Do not allow shore power cable end to hang in the water. An electrical field can result which can cause injury or death to nearby swimmers.</t>
    </r>
  </si>
  <si>
    <r>
      <rPr>
        <b/>
        <sz val="9.5"/>
        <rFont val="Calibri"/>
        <family val="2"/>
        <scheme val="minor"/>
      </rPr>
      <t>Label:</t>
    </r>
    <r>
      <rPr>
        <sz val="9.5"/>
        <rFont val="Calibri"/>
        <family val="2"/>
        <scheme val="minor"/>
      </rPr>
      <t xml:space="preserve"> Shore power inlets marked to indicate voltage and 
currents.
</t>
    </r>
    <r>
      <rPr>
        <b/>
        <sz val="9.5"/>
        <rFont val="Calibri"/>
        <family val="2"/>
        <scheme val="minor"/>
      </rPr>
      <t xml:space="preserve">Affixed: </t>
    </r>
    <r>
      <rPr>
        <sz val="9.5"/>
        <rFont val="Calibri"/>
        <family val="2"/>
        <scheme val="minor"/>
      </rPr>
      <t xml:space="preserve"> in the vicinity of the shore poer inlet.</t>
    </r>
  </si>
  <si>
    <r>
      <rPr>
        <b/>
        <sz val="9.5"/>
        <rFont val="Calibri"/>
        <family val="2"/>
        <scheme val="minor"/>
      </rPr>
      <t xml:space="preserve">Label: </t>
    </r>
    <r>
      <rPr>
        <sz val="9.5"/>
        <rFont val="Calibri"/>
        <family val="2"/>
        <scheme val="minor"/>
      </rPr>
      <t xml:space="preserve">d.c. conductor terminals or conductor label d.c. +/ - or 
POS/NEG or +/-.
</t>
    </r>
    <r>
      <rPr>
        <b/>
        <sz val="9.5"/>
        <rFont val="Calibri"/>
        <family val="2"/>
        <scheme val="minor"/>
      </rPr>
      <t>Affixed:</t>
    </r>
    <r>
      <rPr>
        <sz val="9.5"/>
        <rFont val="Calibri"/>
        <family val="2"/>
        <scheme val="minor"/>
      </rPr>
      <t xml:space="preserve"> on conductor terminal or conductor.</t>
    </r>
  </si>
  <si>
    <r>
      <rPr>
        <b/>
        <sz val="9.5"/>
        <rFont val="Calibri"/>
        <family val="2"/>
        <scheme val="minor"/>
      </rPr>
      <t>Label:</t>
    </r>
    <r>
      <rPr>
        <sz val="9.5"/>
        <rFont val="Calibri"/>
        <family val="2"/>
        <scheme val="minor"/>
      </rPr>
      <t xml:space="preserve"> The inverter provides ready connection of three or more conductors with connectors, eg. L1, G, N.
</t>
    </r>
    <r>
      <rPr>
        <b/>
        <sz val="9.5"/>
        <rFont val="Calibri"/>
        <family val="2"/>
        <scheme val="minor"/>
      </rPr>
      <t>Affixed:</t>
    </r>
    <r>
      <rPr>
        <sz val="9.5"/>
        <rFont val="Calibri"/>
        <family val="2"/>
        <scheme val="minor"/>
      </rPr>
      <t xml:space="preserve"> on the terminals or conductors.</t>
    </r>
  </si>
  <si>
    <t>According to Table A.1 the rating of the overcurrent protection 
device ≤ the maximum current-carrying capacity of the conductor 
being protected.</t>
  </si>
  <si>
    <t>Inverter(s)/charger(s) is/are marked/identified with:
-input voltage, amperage and frequency;
-nominal output voltage and frequency;
-d.c. output voltage at float or shut off, if applicable;
-continuous output current ar 12 V at specified input voltage
 at 25°C;
-battery type;
-warning concerning internal charged capacitor hazard when 
servicing.</t>
  </si>
  <si>
    <t>Use double-insulated or grounded (earthed) electrical 
appliances.</t>
  </si>
  <si>
    <t>If reverse polarity indicator is activated, do not use electrical system. Correct polarity fault before activating the electrical
system on the craft.</t>
  </si>
  <si>
    <t>Specific precautions critical for correct operation are listed.</t>
  </si>
  <si>
    <t>Recommendations for storage of spare fuel:
-keep spare fuel to a minimum and in containers of corrosion-resistant material;
-keep stowed outside the accommodation spaces;
-keep stowed in areas where the temperature cannot exceed 
60 °C.</t>
  </si>
  <si>
    <t>The manufacturer's recommended number of persons when craft is underway does not exceed the assigned seat and/or 
occupancy area.</t>
  </si>
  <si>
    <t>The manufacturer's recommended number of persons when craft is underway is limited by other standards (e.g. 12217).</t>
  </si>
  <si>
    <t>Intake hose does not collapses under maximum suction.</t>
  </si>
  <si>
    <r>
      <rPr>
        <b/>
        <sz val="9.5"/>
        <rFont val="Calibri"/>
        <family val="2"/>
        <scheme val="minor"/>
      </rPr>
      <t>WARNING</t>
    </r>
    <r>
      <rPr>
        <sz val="9.5"/>
        <rFont val="Calibri"/>
        <family val="2"/>
        <scheme val="minor"/>
      </rPr>
      <t xml:space="preserve"> - The combined capacity of the system is not intended to drain the craft in the case of damage.</t>
    </r>
  </si>
  <si>
    <r>
      <rPr>
        <b/>
        <sz val="9.5"/>
        <rFont val="Calibri"/>
        <family val="2"/>
        <scheme val="minor"/>
      </rPr>
      <t>CAUTION</t>
    </r>
    <r>
      <rPr>
        <sz val="9.5"/>
        <rFont val="Calibri"/>
        <family val="2"/>
        <scheme val="minor"/>
      </rPr>
      <t xml:space="preserve"> - Check the function of all bilge pumps at regular intervals. Clear debris from the pump inlets.</t>
    </r>
  </si>
  <si>
    <r>
      <rPr>
        <b/>
        <sz val="9.5"/>
        <rFont val="Calibri"/>
        <family val="2"/>
        <scheme val="minor"/>
      </rPr>
      <t>CAUTION</t>
    </r>
    <r>
      <rPr>
        <sz val="9.5"/>
        <rFont val="Calibri"/>
        <family val="2"/>
        <scheme val="minor"/>
      </rPr>
      <t xml:space="preserve"> - The seacocks in the fore and aft peak bulkheads shall be kept closed and shall only be opened to let water drain into 
the main bilges.</t>
    </r>
  </si>
  <si>
    <t>Means of bailing shall be specified for open and partially 
decked boats.</t>
  </si>
  <si>
    <t>If fore and aft peaks have a combined volume of more than 10% of the displacement they are linked to the bilge-pumping system.</t>
  </si>
  <si>
    <t>Individual electrical bilge pump has a manual power supply 
switch.</t>
  </si>
  <si>
    <r>
      <rPr>
        <b/>
        <sz val="9.5"/>
        <rFont val="Calibri"/>
        <family val="2"/>
        <scheme val="minor"/>
      </rPr>
      <t>CAUTION</t>
    </r>
    <r>
      <rPr>
        <sz val="9.5"/>
        <rFont val="Calibri"/>
        <family val="2"/>
        <scheme val="minor"/>
      </rPr>
      <t xml:space="preserve"> - Always tow or be towed at a slow speed. Never exceed the hull speed of a displacement craft when being towed.</t>
    </r>
  </si>
  <si>
    <t>Any part of the working deck higher than H1 in Table 5 from the 
adjacent part of the working deck is equipped with a footstop 
according to clause 8.</t>
  </si>
  <si>
    <t>For high guard-rail: if discontinuities in working deck level, the 
vertical gap between the lowest or intermediate guard-rail/line 
and the deck or foot-stop, coaming etc, is not greater than 
380 mm.</t>
  </si>
  <si>
    <t>The connection of trampoline and nets withstands a uniform 
load of 3000 N/mm² or 50% of the crew limit, whichever is 
smaller.</t>
  </si>
  <si>
    <t>Alternatively, the intermediate line is replaced by a device 
limiting the gap between two adjacent protections below 
380 mm, in any direction.</t>
  </si>
  <si>
    <t>If a sailing catamaran, guard-rails are omitted on the central 
hull in areas where a person falling from working deck would 
land on a trampoline. The width of this trampoline is at least 
700 mm.</t>
  </si>
  <si>
    <t>Stanchions/line supports are mechanically secured in their 
supports, not taken into consideration the tension of the 
guard-lines.</t>
  </si>
  <si>
    <t>Description of re-boarding and how to deploy it, with a 
recommendation that it shall ne kept readily deployable and 
usable at all times.</t>
  </si>
  <si>
    <t>If two masthead lights are carried the horizontal distance 
between them shall not be less than one half of the length 
of the craft.</t>
  </si>
  <si>
    <r>
      <rPr>
        <b/>
        <sz val="9.5"/>
        <rFont val="Calibri"/>
        <family val="2"/>
        <scheme val="minor"/>
      </rPr>
      <t>NEVER</t>
    </r>
    <r>
      <rPr>
        <sz val="9.5"/>
        <rFont val="Calibri"/>
        <family val="2"/>
        <scheme val="minor"/>
      </rPr>
      <t xml:space="preserve"> - install or replace electrical appliances or devices with components which exceed the rated current
amperage of the circuit.</t>
    </r>
  </si>
  <si>
    <r>
      <rPr>
        <b/>
        <sz val="9.5"/>
        <rFont val="Calibri"/>
        <family val="2"/>
        <scheme val="minor"/>
      </rPr>
      <t>NEVER</t>
    </r>
    <r>
      <rPr>
        <sz val="9.5"/>
        <rFont val="Calibri"/>
        <family val="2"/>
        <scheme val="minor"/>
      </rPr>
      <t xml:space="preserve"> - alter or modify the rated current amperage of overcurrent protective devices.</t>
    </r>
  </si>
  <si>
    <t>Diagram(s) identifying the electrical circuits of the craft with the location of navigation lights in the craft and identification of conductors by colour or other means.</t>
  </si>
  <si>
    <t>Location and description of functions of electrical controls, dials, switches, fuses and also circuitbreakers installed on the panel-board for the operation of the navigation lights.</t>
  </si>
  <si>
    <t>Details of replacement light sources.</t>
  </si>
  <si>
    <t>Access to navigation light fixtures.</t>
  </si>
  <si>
    <r>
      <rPr>
        <b/>
        <sz val="9.5"/>
        <rFont val="Calibri"/>
        <family val="2"/>
        <scheme val="minor"/>
      </rPr>
      <t>NEVER</t>
    </r>
    <r>
      <rPr>
        <sz val="9.5"/>
        <rFont val="Calibri"/>
        <family val="2"/>
        <scheme val="minor"/>
      </rPr>
      <t xml:space="preserve"> - work on the electrical installation while the system is 
energized.</t>
    </r>
  </si>
  <si>
    <r>
      <rPr>
        <b/>
        <sz val="9.5"/>
        <rFont val="Calibri"/>
        <family val="2"/>
        <scheme val="minor"/>
      </rPr>
      <t>NEVER</t>
    </r>
    <r>
      <rPr>
        <sz val="9.5"/>
        <rFont val="Calibri"/>
        <family val="2"/>
        <scheme val="minor"/>
      </rPr>
      <t xml:space="preserve"> - modify the craft’s electrical system or relevant 
drawings. Installation, alterations and maintenance
should be performed by a competent marine electrical 
technician.</t>
    </r>
  </si>
  <si>
    <t>Copper-based alloys for fittings are acceptable for direct 
coupling with all tank materials specified in Table 1, except 
aluminium.</t>
  </si>
  <si>
    <r>
      <rPr>
        <b/>
        <sz val="9.5"/>
        <rFont val="Calibri"/>
        <family val="2"/>
        <scheme val="minor"/>
      </rPr>
      <t>Label:</t>
    </r>
    <r>
      <rPr>
        <sz val="9.5"/>
        <rFont val="Calibri"/>
        <family val="2"/>
        <scheme val="minor"/>
      </rPr>
      <t xml:space="preserve"> Fuel tank information:
-manufacturer’s name/trademark, city or equivalent, and 
country;
-year of manufacture;
-design capacity, expressed in litres;
-maximum temperature to which the tank may be exposed 
(for non-metallic tanks only);
-fuel or fuels for which the tank is suitable, in symbols 
(as specified in ISO 11192) or in words;
-maximum fill-up height above tank top, expressed in metres, and 
allowable test pressure, expressed in kilopascals;
-“ISO 21487” marking or label if the tank is a non-metallic petrol 
fuel tank fire tested in accordance with this International 
Standard.
</t>
    </r>
    <r>
      <rPr>
        <b/>
        <sz val="9.5"/>
        <rFont val="Calibri"/>
        <family val="2"/>
        <scheme val="minor"/>
      </rPr>
      <t>Affixed:</t>
    </r>
    <r>
      <rPr>
        <sz val="9.5"/>
        <rFont val="Calibri"/>
        <family val="2"/>
        <scheme val="minor"/>
      </rPr>
      <t xml:space="preserve"> on the tank, visible during inspection.</t>
    </r>
  </si>
  <si>
    <r>
      <rPr>
        <b/>
        <sz val="9.5"/>
        <rFont val="Calibri"/>
        <family val="2"/>
        <scheme val="minor"/>
      </rPr>
      <t>Label:</t>
    </r>
    <r>
      <rPr>
        <sz val="9.5"/>
        <rFont val="Calibri"/>
        <family val="2"/>
        <scheme val="minor"/>
      </rPr>
      <t xml:space="preserve"> Operational characteristics, instructions and warnings 
for proper use. 
</t>
    </r>
    <r>
      <rPr>
        <b/>
        <sz val="9.5"/>
        <rFont val="Calibri"/>
        <family val="2"/>
        <scheme val="minor"/>
      </rPr>
      <t>Affixed:</t>
    </r>
    <r>
      <rPr>
        <sz val="9.5"/>
        <rFont val="Calibri"/>
        <family val="2"/>
        <scheme val="minor"/>
      </rPr>
      <t xml:space="preserve"> on-product.</t>
    </r>
  </si>
  <si>
    <r>
      <rPr>
        <b/>
        <sz val="9.5"/>
        <rFont val="Calibri"/>
        <family val="2"/>
        <scheme val="minor"/>
      </rPr>
      <t>Label:</t>
    </r>
    <r>
      <rPr>
        <sz val="9.5"/>
        <rFont val="Calibri"/>
        <family val="2"/>
        <scheme val="minor"/>
      </rPr>
      <t xml:space="preserve"> Portable helm station controls with following 
information:
-keep proper lookout;
-hold on to prevent falling, boat may move suddenly;
-read owner's manual for safe use of the system.
</t>
    </r>
    <r>
      <rPr>
        <b/>
        <sz val="9.5"/>
        <rFont val="Calibri"/>
        <family val="2"/>
        <scheme val="minor"/>
      </rPr>
      <t>Affixed:</t>
    </r>
    <r>
      <rPr>
        <sz val="9.5"/>
        <rFont val="Calibri"/>
        <family val="2"/>
        <scheme val="minor"/>
      </rPr>
      <t xml:space="preserve"> on the portable helm or where the device is stored.</t>
    </r>
  </si>
  <si>
    <t>In case that a portable helm station control has of a loss of 
communication or malfunction it results in disengaged 
transmission and idling thermal engine(s) and stopping electric 
engine(s). In addition the operator is notified and able to 
transfer the function to another helm.</t>
  </si>
  <si>
    <t>An indication of its electrical-charge status is given on a 
wireless portable helm control and the device shall prevent 
activation when the charge is insufficient to maintain a 
connection for 15 minutes without loss of the wireless 
communication link.</t>
  </si>
  <si>
    <t>A wireless portable helm control notifies the operator when the 
device is 15 minutes from deactivation due to insufficient 
charge.</t>
  </si>
  <si>
    <t>The signal strength of a wireless device is displayed at the 
portable control or an audible warning signal alerts 
the operator that the signal is weak and he/she is about to 
lose control.</t>
  </si>
  <si>
    <t>The manufacturer has set the maximum allowable 
envelope/radius and heading deviation. This one is not 
adjustable by the operator.</t>
  </si>
  <si>
    <t>In the event of a command station failure, the operator shall be 
notified and the affected command station is switched to a 
fail-safe mode.</t>
  </si>
  <si>
    <t>In the event of loss of steering control in a single-engine rudder 
or strut installation, emergency control of the rudder is be 
possible.</t>
  </si>
  <si>
    <t>Ref.: EN ISO 25197:2018 (ISO 25197 2012+A1:2014)</t>
  </si>
  <si>
    <r>
      <rPr>
        <b/>
        <sz val="9.5"/>
        <rFont val="Calibri"/>
        <family val="2"/>
        <scheme val="minor"/>
      </rPr>
      <t>ISO 12215-5:2019</t>
    </r>
    <r>
      <rPr>
        <sz val="9.5"/>
        <rFont val="Calibri"/>
        <family val="2"/>
        <scheme val="minor"/>
      </rPr>
      <t>: Commercial craft and workboats:
-definition of type of craft according to table J.1;
-any relevant recommendations  for workboats.</t>
    </r>
  </si>
  <si>
    <r>
      <rPr>
        <b/>
        <sz val="9.5"/>
        <rFont val="Calibri"/>
        <family val="2"/>
        <scheme val="minor"/>
      </rPr>
      <t>ISO 12215-5:2019</t>
    </r>
    <r>
      <rPr>
        <sz val="9.5"/>
        <rFont val="Calibri"/>
        <family val="2"/>
        <scheme val="minor"/>
      </rPr>
      <t>: Heavy duty workboats:
-speed reduction table.</t>
    </r>
  </si>
  <si>
    <r>
      <rPr>
        <b/>
        <sz val="9.5"/>
        <rFont val="Calibri"/>
        <family val="2"/>
        <scheme val="minor"/>
      </rPr>
      <t>ISO 12215-6</t>
    </r>
    <r>
      <rPr>
        <sz val="9.5"/>
        <rFont val="Calibri"/>
        <family val="2"/>
        <scheme val="minor"/>
      </rPr>
      <t>: Guidance for docking and/or trailering if the keel fulfils good practise according to 7.1.2.1</t>
    </r>
  </si>
  <si>
    <r>
      <rPr>
        <b/>
        <sz val="9.5"/>
        <rFont val="Calibri"/>
        <family val="2"/>
        <scheme val="minor"/>
      </rPr>
      <t>ISO 12215-8</t>
    </r>
    <r>
      <rPr>
        <sz val="9.5"/>
        <rFont val="Calibri"/>
        <family val="2"/>
        <scheme val="minor"/>
      </rPr>
      <t>: note that owner's are expected to execute responsible craft handling and helm actuation reates should reflect the prevailing craft speed.</t>
    </r>
  </si>
  <si>
    <r>
      <rPr>
        <b/>
        <sz val="9.5"/>
        <rFont val="Calibri"/>
        <family val="2"/>
        <scheme val="minor"/>
      </rPr>
      <t>ISO 12215-8</t>
    </r>
    <r>
      <rPr>
        <sz val="9.5"/>
        <rFont val="Calibri"/>
        <family val="2"/>
        <scheme val="minor"/>
      </rPr>
      <t>: Information about lubrication of bearings, if applicable.</t>
    </r>
  </si>
  <si>
    <r>
      <rPr>
        <b/>
        <sz val="9.5"/>
        <rFont val="Calibri"/>
        <family val="2"/>
        <scheme val="minor"/>
      </rPr>
      <t>ISO 12215-8</t>
    </r>
    <r>
      <rPr>
        <sz val="9.5"/>
        <rFont val="Calibri"/>
        <family val="2"/>
        <scheme val="minor"/>
      </rPr>
      <t>: Information on the risks and the required inspection intervals and maintanance of alluminium alloys.</t>
    </r>
  </si>
  <si>
    <r>
      <rPr>
        <b/>
        <sz val="9.5"/>
        <rFont val="Calibri"/>
        <family val="2"/>
        <scheme val="minor"/>
      </rPr>
      <t>ISO 12215-9</t>
    </r>
    <r>
      <rPr>
        <sz val="9.5"/>
        <rFont val="Calibri"/>
        <family val="2"/>
        <scheme val="minor"/>
      </rPr>
      <t>: If fins made from lead and no steel framing is installed, instructions for keel bolt checking and re-tightning shall be indicated.</t>
    </r>
  </si>
  <si>
    <r>
      <rPr>
        <b/>
        <sz val="9.5"/>
        <rFont val="Calibri"/>
        <family val="2"/>
        <scheme val="minor"/>
      </rPr>
      <t>ISO 12215-9</t>
    </r>
    <r>
      <rPr>
        <sz val="9.5"/>
        <rFont val="Calibri"/>
        <family val="2"/>
        <scheme val="minor"/>
      </rPr>
      <t>: If recommeded by the manufacturer, inspection method and procedure shall be clearly stated.</t>
    </r>
  </si>
  <si>
    <r>
      <rPr>
        <b/>
        <sz val="9.5"/>
        <rFont val="Calibri"/>
        <family val="2"/>
        <scheme val="minor"/>
      </rPr>
      <t>ISO 12215-3</t>
    </r>
    <r>
      <rPr>
        <sz val="9.5"/>
        <rFont val="Calibri"/>
        <family val="2"/>
        <scheme val="minor"/>
      </rPr>
      <t>: It is the responsibility of the boat owner to 
follow the instructions of the boat manufacturer, especially 
concering:
-the possible reduction of mechanical properties by the 
induction of heat;
-the use of chemicals and antifouling paints that are 
incompatible with aluminium.</t>
    </r>
  </si>
  <si>
    <r>
      <rPr>
        <b/>
        <sz val="9.5"/>
        <rFont val="Calibri"/>
        <family val="2"/>
        <scheme val="minor"/>
      </rPr>
      <t>ISO 12215-9</t>
    </r>
    <r>
      <rPr>
        <sz val="9.5"/>
        <rFont val="Calibri"/>
        <family val="2"/>
        <scheme val="minor"/>
      </rPr>
      <t>: If the centerboard is not designed to support 
the forces at maximum speed, the recommending speed in 
accordance with centerboard depolyment shall be 
indicated.</t>
    </r>
  </si>
  <si>
    <r>
      <rPr>
        <b/>
        <sz val="9.5"/>
        <rFont val="Calibri"/>
        <family val="2"/>
        <scheme val="minor"/>
      </rPr>
      <t>ISO 12215-2:</t>
    </r>
    <r>
      <rPr>
        <sz val="9.5"/>
        <rFont val="Calibri"/>
        <family val="2"/>
        <scheme val="minor"/>
      </rPr>
      <t xml:space="preserve"> Temperature range for safe operation of core 
materials, used for structural parts may limit the 
mechanical properties of the sandwich due to extreme 
conditions.</t>
    </r>
  </si>
  <si>
    <r>
      <rPr>
        <b/>
        <sz val="9.5"/>
        <rFont val="Calibri"/>
        <family val="2"/>
        <scheme val="minor"/>
      </rPr>
      <t>ISO 12215-5:2019</t>
    </r>
    <r>
      <rPr>
        <sz val="9.5"/>
        <rFont val="Calibri"/>
        <family val="2"/>
        <scheme val="minor"/>
      </rPr>
      <t xml:space="preserve">: </t>
    </r>
    <r>
      <rPr>
        <b/>
        <sz val="9.5"/>
        <rFont val="Calibri"/>
        <family val="2"/>
        <scheme val="minor"/>
      </rPr>
      <t>CAUTION</t>
    </r>
    <r>
      <rPr>
        <sz val="9.5"/>
        <rFont val="Calibri"/>
        <family val="2"/>
        <scheme val="minor"/>
      </rPr>
      <t xml:space="preserve"> -The owner is responsible for 
ensuring that the normal mode of operation is maintained.
This means that the speed of the craft needs to be matched 
to the prevailing sea state, the craft being used "with good 
seamanship behaviour.”</t>
    </r>
  </si>
  <si>
    <r>
      <rPr>
        <b/>
        <sz val="9.5"/>
        <rFont val="Calibri"/>
        <family val="2"/>
        <scheme val="minor"/>
      </rPr>
      <t>ISO 12215-5:2019</t>
    </r>
    <r>
      <rPr>
        <sz val="9.5"/>
        <rFont val="Calibri"/>
        <family val="2"/>
        <scheme val="minor"/>
      </rPr>
      <t>: If sandwich outer skin is thinner than 
values used in Annex I ("good practise"):
"</t>
    </r>
    <r>
      <rPr>
        <b/>
        <sz val="9.5"/>
        <rFont val="Calibri"/>
        <family val="2"/>
        <scheme val="minor"/>
      </rPr>
      <t>CAUTION</t>
    </r>
    <r>
      <rPr>
        <sz val="9.5"/>
        <rFont val="Calibri"/>
        <family val="2"/>
        <scheme val="minor"/>
      </rPr>
      <t xml:space="preserve"> — The outer skin of the craft is strong enough to 
resist the design pressure but not local damage from hitting 
hard/sharp objects. If the outer skin is damaged, it shall be 
repaired immediately.”</t>
    </r>
  </si>
  <si>
    <r>
      <rPr>
        <b/>
        <sz val="9.5"/>
        <rFont val="Calibri"/>
        <family val="2"/>
        <scheme val="minor"/>
      </rPr>
      <t>ISO 12215-5:2018</t>
    </r>
    <r>
      <rPr>
        <sz val="9.5"/>
        <rFont val="Calibri"/>
        <family val="2"/>
        <scheme val="minor"/>
      </rPr>
      <t>:
"The owner is advised that he/she is responsible for ensuring that the normal mode of operation is maintained. This will mean that the speed of the craft will need to be matched to the prevailing sea state."</t>
    </r>
  </si>
  <si>
    <r>
      <rPr>
        <b/>
        <sz val="9.5"/>
        <rFont val="Calibri"/>
        <family val="2"/>
        <scheme val="minor"/>
      </rPr>
      <t>ISO 12215-5:2008</t>
    </r>
    <r>
      <rPr>
        <sz val="9.5"/>
        <rFont val="Calibri"/>
        <family val="2"/>
        <scheme val="minor"/>
      </rPr>
      <t>: If k6 = 0.9 used:
"The outer skin of your boat is not design to resist local damage from hitting hard/sharp objects. If the outer skin is damaged, it shall be repaired immediately."</t>
    </r>
  </si>
  <si>
    <r>
      <rPr>
        <b/>
        <sz val="9.5"/>
        <rFont val="Calibri"/>
        <family val="2"/>
        <scheme val="minor"/>
      </rPr>
      <t>ISO 12215-8</t>
    </r>
    <r>
      <rPr>
        <sz val="9.5"/>
        <rFont val="Calibri"/>
        <family val="2"/>
        <scheme val="minor"/>
      </rPr>
      <t>: If KUSE = 0.9 is used, a warning requiring regular inspection of the rudder is necessary.</t>
    </r>
  </si>
  <si>
    <r>
      <rPr>
        <b/>
        <sz val="9.5"/>
        <rFont val="Calibri"/>
        <family val="2"/>
        <scheme val="minor"/>
      </rPr>
      <t>ISO 12215-8</t>
    </r>
    <r>
      <rPr>
        <sz val="9.5"/>
        <rFont val="Calibri"/>
        <family val="2"/>
        <scheme val="minor"/>
      </rPr>
      <t>: If KSERV = 0.8 is used, a note to this effect is 
necessary.</t>
    </r>
  </si>
  <si>
    <r>
      <t xml:space="preserve">The following questions shall be varified by the inspector.
</t>
    </r>
    <r>
      <rPr>
        <sz val="9.5"/>
        <rFont val="Calibri"/>
        <family val="2"/>
        <scheme val="minor"/>
      </rPr>
      <t>This is to control dimensions and positions of structural members and enforcements between drawing and craft, to make a visual inspection of construction details and to perform checks of the specimen’s construction process (laminating, welding, gluing, etc.) and/or the manufacturers related quality system.</t>
    </r>
  </si>
  <si>
    <t>Verified on craft under assessment</t>
  </si>
  <si>
    <t>Documen-
tation attached</t>
  </si>
  <si>
    <t>Construction plans (with cross sections)</t>
  </si>
  <si>
    <t>Scantling calculations are attached to this document.</t>
  </si>
  <si>
    <r>
      <t xml:space="preserve">Ref.: EN ISO 10240:2020 </t>
    </r>
    <r>
      <rPr>
        <b/>
        <u/>
        <sz val="9.5"/>
        <color rgb="FFFF0000"/>
        <rFont val="Calibri"/>
        <family val="2"/>
        <scheme val="minor"/>
      </rPr>
      <t>[Note: not harmonised for RCD 2013/53/EU]</t>
    </r>
  </si>
  <si>
    <t>Ref.: EN ISO 11592-1:2016 (ISO 11592-1:2016)</t>
  </si>
  <si>
    <r>
      <rPr>
        <b/>
        <sz val="9.5"/>
        <rFont val="Calibri"/>
        <family val="2"/>
        <scheme val="minor"/>
      </rPr>
      <t>WARNING</t>
    </r>
    <r>
      <rPr>
        <sz val="9.5"/>
        <rFont val="Calibri"/>
        <family val="2"/>
        <scheme val="minor"/>
      </rPr>
      <t xml:space="preserve"> — Do not modify the craft’s LPG system. Installation, alterations and maintenance shall be performed by a competent person. Have the system inspected at regular intervals or as required by national requirements.</t>
    </r>
  </si>
  <si>
    <r>
      <rPr>
        <b/>
        <sz val="9.5"/>
        <rFont val="Calibri"/>
        <family val="2"/>
        <scheme val="minor"/>
      </rPr>
      <t>WARNING</t>
    </r>
    <r>
      <rPr>
        <sz val="9.5"/>
        <rFont val="Calibri"/>
        <family val="2"/>
        <scheme val="minor"/>
      </rPr>
      <t xml:space="preserve"> — If a leak is detected shut off the main LPG supply valve and do not use LPG appliances. </t>
    </r>
  </si>
  <si>
    <r>
      <rPr>
        <b/>
        <sz val="9.5"/>
        <rFont val="Calibri"/>
        <family val="2"/>
        <scheme val="minor"/>
      </rPr>
      <t>CAUTION</t>
    </r>
    <r>
      <rPr>
        <sz val="9.5"/>
        <rFont val="Calibri"/>
        <family val="2"/>
        <scheme val="minor"/>
      </rPr>
      <t xml:space="preserve"> — Do not use solutions containing ammonia for manual leak testing.</t>
    </r>
  </si>
  <si>
    <r>
      <rPr>
        <b/>
        <sz val="9.5"/>
        <rFont val="Calibri"/>
        <family val="2"/>
        <scheme val="minor"/>
      </rPr>
      <t>WARNING</t>
    </r>
    <r>
      <rPr>
        <sz val="9.5"/>
        <rFont val="Calibri"/>
        <family val="2"/>
        <scheme val="minor"/>
      </rPr>
      <t xml:space="preserve"> — Never use a flame to check for leaks.</t>
    </r>
  </si>
  <si>
    <r>
      <rPr>
        <b/>
        <sz val="9.5"/>
        <rFont val="Calibri"/>
        <family val="2"/>
        <scheme val="minor"/>
      </rPr>
      <t>WARNING</t>
    </r>
    <r>
      <rPr>
        <sz val="9.5"/>
        <rFont val="Calibri"/>
        <family val="2"/>
        <scheme val="minor"/>
      </rPr>
      <t xml:space="preserve"> — Fuel burning open flame appliances consume cabin oxygen and release products of combustion into the craft; 
Do not use the stove or oven for space heating. Ventilation is required when appliances are in use. Open designated vent and openings while appliances are in use. Never obstruct ventilation openings. The ventilation requirements have been calculated to suit the LPG appliances as installed. Additional ventilation might be required if other appliances are operated simultaneously.</t>
    </r>
  </si>
  <si>
    <r>
      <rPr>
        <b/>
        <sz val="9.5"/>
        <rFont val="Calibri"/>
        <family val="2"/>
        <scheme val="minor"/>
      </rPr>
      <t>WARNING</t>
    </r>
    <r>
      <rPr>
        <sz val="9.5"/>
        <rFont val="Calibri"/>
        <family val="2"/>
        <scheme val="minor"/>
      </rPr>
      <t xml:space="preserve"> — Never leave craft unattended when open flame LPG consuming appliances are in use. </t>
    </r>
  </si>
  <si>
    <t>Connecting hoses and pipings are securely fastened in position to prevent damage by abrasion or vibration.</t>
  </si>
  <si>
    <t>The minimum level of holding-tank content is observable when the holding tank is 3/4 full by volume, when the tank is viewed in a readily accessible location, or indicated by other means.</t>
  </si>
  <si>
    <r>
      <rPr>
        <b/>
        <sz val="9.5"/>
        <rFont val="Calibri"/>
        <family val="2"/>
        <scheme val="minor"/>
      </rPr>
      <t>Label:</t>
    </r>
    <r>
      <rPr>
        <sz val="9.5"/>
        <rFont val="Calibri"/>
        <family val="2"/>
        <scheme val="minor"/>
      </rPr>
      <t xml:space="preserve"> Prefabricated holding tanks legibly marked with:
-name or trademark of the manufacturer;
-name/model number of the system;
-symbol (see 9.3) or text "Toilet waste tank" in language acceptable in the country of use;
-tank capacity (litres).
</t>
    </r>
    <r>
      <rPr>
        <b/>
        <sz val="9.5"/>
        <rFont val="Calibri"/>
        <family val="2"/>
        <scheme val="minor"/>
      </rPr>
      <t>Affixed:</t>
    </r>
    <r>
      <rPr>
        <sz val="9.5"/>
        <rFont val="Calibri"/>
        <family val="2"/>
        <scheme val="minor"/>
      </rPr>
      <t xml:space="preserve"> on the holding tank.</t>
    </r>
  </si>
  <si>
    <t>The minimum flow area through vent screens and equivalent 
flow resistance of any filters installed in the vent system are not 
be less than the smallest flow area in either the vent pipe or its 
fittings.</t>
  </si>
  <si>
    <t>If diesel, the only outlets for drawing fuel from the fuel system 
are plugs or valves in diesel filter bowls for the purpose of 
servicing filter.</t>
  </si>
  <si>
    <t>Hose connections having a nominal diameter of more than 
25mm shall have two hose clamps. The spud is at least 35mm
long.</t>
  </si>
  <si>
    <t>Switches and controls are marked to indicate their use, unless 
purpose is obvious and mistaken operation will not cause a 
hazardous condition.</t>
  </si>
  <si>
    <t>Area of the individual sheathed multi conductor is at least 
0,75 mm².  It extends out of the sheath less than 800 mm (see 
exception).</t>
  </si>
  <si>
    <r>
      <rPr>
        <b/>
        <sz val="9.5"/>
        <rFont val="Calibri"/>
        <family val="2"/>
        <scheme val="minor"/>
      </rPr>
      <t>WARNING - Never</t>
    </r>
    <r>
      <rPr>
        <sz val="9.5"/>
        <rFont val="Calibri"/>
        <family val="2"/>
        <scheme val="minor"/>
      </rPr>
      <t>:
-work on the electrical installation while the system is energized;
-modify the craft's electrical system or relevant drawings. Installation, alteration and maintanance should be performed by a competent marine electrical technician;
-alter or modify the rated current amperage of overcurrent protective devices;
-install or replace electrical appliances or devices with components which exceed the rated current amperage of the circuit;
-leave the craft unattended with the electrical system energized, exept automatic bilge pump, fire protection and alarm circuits.</t>
    </r>
  </si>
  <si>
    <r>
      <rPr>
        <b/>
        <sz val="9.5"/>
        <rFont val="Calibri"/>
        <family val="2"/>
        <scheme val="minor"/>
      </rPr>
      <t>NOTE</t>
    </r>
    <r>
      <rPr>
        <sz val="9.5"/>
        <rFont val="Calibri"/>
        <family val="2"/>
        <scheme val="minor"/>
      </rPr>
      <t xml:space="preserve"> - check the function of all bilge pumps at regular intervals. Clear pump inlets from debris. If seacocks are fitted in the fore and aft peak bulkheads, they shall be kept closed and shall only be opened to let water drain into the main bilges.</t>
    </r>
  </si>
  <si>
    <t>12217-1/2/3: "The following openings are marked KEEP SHUT WHEN UNDER WAY, and care shall be taken to observe this warning. "under way" has the meaning "not at anchor, or made fast to the shore or aground"".</t>
  </si>
  <si>
    <t>12217-2: Maximum load. Any centerboard or keel is in raised position unless it can be affixed in the lowered position and an instruction is given in the owner's manual.</t>
  </si>
  <si>
    <r>
      <t xml:space="preserve">12217-2/3: </t>
    </r>
    <r>
      <rPr>
        <b/>
        <sz val="9.5"/>
        <rFont val="Calibri"/>
        <family val="2"/>
        <scheme val="minor"/>
      </rPr>
      <t>IMPORTANT</t>
    </r>
    <r>
      <rPr>
        <sz val="9.5"/>
        <rFont val="Calibri"/>
        <family val="2"/>
        <scheme val="minor"/>
      </rPr>
      <t xml:space="preserve"> - If not sailed with care, the boat may swamp or capsize unless the sail area is adjusted to suit the prevailing wind conditions and the main sheet is not belayed.</t>
    </r>
  </si>
  <si>
    <t xml:space="preserve">12217-2/3: Safety signs for capsize recoverable boats where boat is fitted with a cabin:
</t>
  </si>
  <si>
    <t>12217-2: Wind speed limit for stability data for each sail combination and load condition</t>
  </si>
  <si>
    <t xml:space="preserve">12217-3: This boat will capsize or swamp if a load of 85 kg is placed on the gunwale. Users should not sit or stand on the gunwale:
</t>
  </si>
  <si>
    <t>Bilge water should be kept to a minimum.</t>
  </si>
  <si>
    <t>Stability is reduced by any weight added above the main deck.</t>
  </si>
  <si>
    <t>In rough weather, hatches, lockers and doorways should be closed to minimize the risk of flooding.</t>
  </si>
  <si>
    <t>Stability may be reduced when towing or lifting heavy weights using a davit or boom.</t>
  </si>
  <si>
    <t>Breaking waves are a serious stability hazard.</t>
  </si>
  <si>
    <t>Any change in the disposition of the masses aboard (for example, the addition of a fishing tower, a radar, a stowing mast, change of engine, etc.) may significantly affect the stability, trim and performance of the craft.</t>
  </si>
  <si>
    <t>Motor craft: information on safe handling as relevant:
- avoid sudden manoevers at speed;
- For comfort and safety, reduce speed in rough seas;
- Always use the engine cut off lanyard, if provided.</t>
  </si>
  <si>
    <t>List of sails under which the requirements of this standard cannot be met.</t>
  </si>
  <si>
    <t>For craft with more than one steering location, the main steering position shall be specified.</t>
  </si>
  <si>
    <r>
      <rPr>
        <b/>
        <sz val="9.5"/>
        <rFont val="Calibri"/>
        <family val="2"/>
        <scheme val="minor"/>
      </rPr>
      <t>Label:</t>
    </r>
    <r>
      <rPr>
        <sz val="9.5"/>
        <rFont val="Calibri"/>
        <family val="2"/>
        <scheme val="minor"/>
      </rPr>
      <t xml:space="preserve"> Power capacity
</t>
    </r>
    <r>
      <rPr>
        <b/>
        <sz val="9.5"/>
        <rFont val="Calibri"/>
        <family val="2"/>
        <scheme val="minor"/>
      </rPr>
      <t>Affixed:</t>
    </r>
    <r>
      <rPr>
        <sz val="9.5"/>
        <rFont val="Calibri"/>
        <family val="2"/>
        <scheme val="minor"/>
      </rPr>
      <t xml:space="preserve"> Easily visible to the operator (outboard powered craft) 
or in the cockpit interior or in the engine compartment of the 
craft.</t>
    </r>
  </si>
  <si>
    <r>
      <rPr>
        <b/>
        <sz val="9.5"/>
        <rFont val="Calibri"/>
        <family val="2"/>
        <scheme val="minor"/>
      </rPr>
      <t>Label:</t>
    </r>
    <r>
      <rPr>
        <sz val="9.5"/>
        <rFont val="Calibri"/>
        <family val="2"/>
        <scheme val="minor"/>
      </rPr>
      <t xml:space="preserve"> Maximum manoevering speed label with following information or in a language acceptable in the country of use.
</t>
    </r>
    <r>
      <rPr>
        <b/>
        <sz val="9.5"/>
        <rFont val="Calibri"/>
        <family val="2"/>
        <scheme val="minor"/>
      </rPr>
      <t>Affixed:</t>
    </r>
    <r>
      <rPr>
        <sz val="9.5"/>
        <rFont val="Calibri"/>
        <family val="2"/>
        <scheme val="minor"/>
      </rPr>
      <t xml:space="preserve"> In clear view of the operator.</t>
    </r>
  </si>
  <si>
    <t>"Do not operate this craft at negative propulsion unit trim 
settings (bow down) at high speed. Craft may lean over on side. 
Instability in turns may result. Use negative trim to accelerate to 
planing speed from displacement speed and at lower planing 
speeds in choppy water (applicable to craft equipeed with 
propulsion unit power trim)."</t>
  </si>
  <si>
    <r>
      <rPr>
        <b/>
        <sz val="9.5"/>
        <rFont val="Calibri"/>
        <family val="2"/>
        <scheme val="minor"/>
      </rPr>
      <t>Label:</t>
    </r>
    <r>
      <rPr>
        <sz val="9.5"/>
        <rFont val="Calibri"/>
        <family val="2"/>
        <scheme val="minor"/>
      </rPr>
      <t xml:space="preserve"> Maximum recommended engine power rating label or in a language acceptable in the country of use.
</t>
    </r>
    <r>
      <rPr>
        <b/>
        <sz val="9.5"/>
        <rFont val="Calibri"/>
        <family val="2"/>
        <scheme val="minor"/>
      </rPr>
      <t>Affixed:</t>
    </r>
    <r>
      <rPr>
        <sz val="9.5"/>
        <rFont val="Calibri"/>
        <family val="2"/>
        <scheme val="minor"/>
      </rPr>
      <t xml:space="preserve"> Easily visible to the operator (outboard powered craft) or in the cockpit interior or in the engine compartment of the craft. Or labeld on the builder's plate.</t>
    </r>
  </si>
  <si>
    <r>
      <rPr>
        <b/>
        <sz val="9.5"/>
        <rFont val="Calibri"/>
        <family val="2"/>
        <scheme val="minor"/>
      </rPr>
      <t>Label:</t>
    </r>
    <r>
      <rPr>
        <sz val="9.5"/>
        <rFont val="Calibri"/>
        <family val="2"/>
        <scheme val="minor"/>
      </rPr>
      <t xml:space="preserve"> If vmax &lt; vtmax and the craft fails to pass the test at 100% vmax, but passes the test at not less than 85% vmax:
“SUDDEN, SHARP TURNS ABOVE XX knots (YY km/h) MAY CAUSE LOSS OF BOAT CONTROL, WHICH COULD RESULT IN SERIOUS INJURY OR DEATH. REDUCE SPEED BEFORE ATTEMPTING A SUDDEN SHARP TURN. READ OWNER'S MANUAL FOR ADDITIONAL INFORMATION.”
</t>
    </r>
    <r>
      <rPr>
        <b/>
        <sz val="9.5"/>
        <rFont val="Calibri"/>
        <family val="2"/>
        <scheme val="minor"/>
      </rPr>
      <t xml:space="preserve">Affixed: </t>
    </r>
    <r>
      <rPr>
        <sz val="9.5"/>
        <rFont val="Calibri"/>
        <family val="2"/>
        <scheme val="minor"/>
      </rPr>
      <t>On the craft, in a legible manner, in a location visible to the operator from the helm position(s).</t>
    </r>
  </si>
  <si>
    <r>
      <rPr>
        <b/>
        <sz val="9.5"/>
        <rFont val="Calibri"/>
        <family val="2"/>
        <scheme val="minor"/>
      </rPr>
      <t>Label:</t>
    </r>
    <r>
      <rPr>
        <sz val="9.5"/>
        <rFont val="Calibri"/>
        <family val="2"/>
        <scheme val="minor"/>
      </rPr>
      <t xml:space="preserve"> If vmax </t>
    </r>
    <r>
      <rPr>
        <sz val="9.5"/>
        <rFont val="Calibri"/>
        <family val="2"/>
      </rPr>
      <t xml:space="preserve">≥ </t>
    </r>
    <r>
      <rPr>
        <sz val="9.5"/>
        <rFont val="Calibri"/>
        <family val="2"/>
        <scheme val="minor"/>
      </rPr>
      <t xml:space="preserve">vtmax and the craft passes the test at 100% vtmax:
“THIS CRAFT HAS ONLY BEEN MANOEUVRE-TESTED FOR SPEEDS UP TO XX knots (YY km/h). SUDDEN, SHARP TURNS ABOVE XX knots (YY km/h) MAY CAUSE LOSS OF BOAT CONTROL, WHICH COULD RESULT IN SERIOUS INJURY OR DEATH. REDUCE SPEED BEFORE ATTEMPTING A SUDDEN SHARP TURN. READ OWNER'S MANUAL FOR ADDITIONAL INFORMATION.”
</t>
    </r>
    <r>
      <rPr>
        <b/>
        <sz val="9.5"/>
        <rFont val="Calibri"/>
        <family val="2"/>
        <scheme val="minor"/>
      </rPr>
      <t xml:space="preserve">Affixed: </t>
    </r>
    <r>
      <rPr>
        <sz val="9.5"/>
        <rFont val="Calibri"/>
        <family val="2"/>
        <scheme val="minor"/>
      </rPr>
      <t>On the craft, in a legible manner, in a location visible to the operator from the helm position(s).</t>
    </r>
  </si>
  <si>
    <r>
      <rPr>
        <b/>
        <sz val="9.5"/>
        <rFont val="Calibri"/>
        <family val="2"/>
        <scheme val="minor"/>
      </rPr>
      <t xml:space="preserve">Label: </t>
    </r>
    <r>
      <rPr>
        <sz val="9.5"/>
        <rFont val="Calibri"/>
        <family val="2"/>
        <scheme val="minor"/>
      </rPr>
      <t xml:space="preserve">A permanently mounted waterproof warning sign for 
energized parts / or in language acceptable in the country of use.
</t>
    </r>
    <r>
      <rPr>
        <b/>
        <sz val="9.5"/>
        <rFont val="Calibri"/>
        <family val="2"/>
        <scheme val="minor"/>
      </rPr>
      <t>Affixed:</t>
    </r>
    <r>
      <rPr>
        <sz val="9.5"/>
        <rFont val="Calibri"/>
        <family val="2"/>
        <scheme val="minor"/>
      </rPr>
      <t xml:space="preserve"> At the panel-board.</t>
    </r>
  </si>
  <si>
    <r>
      <rPr>
        <b/>
        <sz val="9.5"/>
        <rFont val="Calibri"/>
        <family val="2"/>
        <scheme val="minor"/>
      </rPr>
      <t xml:space="preserve">Label: </t>
    </r>
    <r>
      <rPr>
        <sz val="9.5"/>
        <rFont val="Calibri"/>
        <family val="2"/>
        <scheme val="minor"/>
      </rPr>
      <t xml:space="preserve">Electrical equipment is marked/identified with following information:
-manufacturer's identification;
-model number or designation;
-electrical rating in volts and amperes or colts and watts;
-phase and frequency, if applicable;
-ignition protected, if applicable.
</t>
    </r>
    <r>
      <rPr>
        <b/>
        <sz val="9.5"/>
        <rFont val="Calibri"/>
        <family val="2"/>
        <scheme val="minor"/>
      </rPr>
      <t xml:space="preserve">Affixed: </t>
    </r>
    <r>
      <rPr>
        <sz val="9.5"/>
        <rFont val="Calibri"/>
        <family val="2"/>
        <scheme val="minor"/>
      </rPr>
      <t>On the devices</t>
    </r>
  </si>
  <si>
    <t>Craft earth leakage protection provided in all sources by one or 
more double-pole RCDs (30mA trip sensitivity &amp; 100 ms 
max. trip time).</t>
  </si>
  <si>
    <t>Wiring and connections routed in the bilge area are in IP67 
enclosures and without connections below foreseeable water 
level.</t>
  </si>
  <si>
    <t>Socket outlets are subjected to rain, spray or splashing are 
minimum IP 55, also when in use and mated with an appropriate 
plug.</t>
  </si>
  <si>
    <t>Not double-insulated appliances and fixed a.c. electrical 
equipment have exposed conductive parts connected to the 
protective conductor.</t>
  </si>
  <si>
    <t>In engine spaces the conductor insulation is temperature rated 
at ≥ 70 °C and insulation is oil-resistant or be protected by 
conduit or sleeving. Current carrying capacity is derated to 
Annex A.</t>
  </si>
  <si>
    <t>The shore power cable(s) capacity alone (or with the on board 
generator in addition) is at least as large as the required system 
load(s).</t>
  </si>
  <si>
    <t>Marine environment has been considered for design and 
installation of appliances (e.g. vibration, craft movement, 
humidity, corrosion).</t>
  </si>
  <si>
    <t>Appliance control is readily accessible and located to minimize 
possible injury from burners and/or hot components where 
being used.</t>
  </si>
  <si>
    <t>For stoves with non-integral fuel tank: a readily accessible 
shut-off valve, non-integral with the stove is located near the fuel 
tank.</t>
  </si>
  <si>
    <t>Appliances shall not feature open flame pilot lights. If pilot 
lights are integral then they shall be installed so that outgoing 
products of combustion pass through sealed ductwork 
terminating outside the craft.</t>
  </si>
  <si>
    <t>Liquid-fuel priming pans or troughs shall be secured to the 
burner or heat generator so that their relationship is 
maintained.</t>
  </si>
  <si>
    <t>Oven doors shall be provided with a means to prevent 
unintentional opening due to force from sliding food and 
utensils.</t>
  </si>
  <si>
    <t>Operating, maintenance and installation instructions shall be 
supplied with every stove, drawing particular attention to set up,
 maintenance, regular operation, prevention of risks and risk 
management.</t>
  </si>
  <si>
    <t>Operating, maintenance and installation instructions shall be 
supplied with every heater, drawing particular attention to set 
up, maintenance, regular operation, prevention of risks and risk 
management.</t>
  </si>
  <si>
    <r>
      <rPr>
        <b/>
        <sz val="9.5"/>
        <rFont val="Calibri"/>
        <family val="2"/>
        <scheme val="minor"/>
      </rPr>
      <t xml:space="preserve">Label: </t>
    </r>
    <r>
      <rPr>
        <sz val="9.5"/>
        <rFont val="Calibri"/>
        <family val="2"/>
        <scheme val="minor"/>
      </rPr>
      <t xml:space="preserve">Open flame stoves label, in language acceptable in the 
country of use.
WARNING: OPEN FLAME STOVES PRODUCE CARBON MONOXIDE. AVOID ASPHYXIATION. MAINTAIN OPEN VENTILATION 
WHEN STOVE IS IN USE
</t>
    </r>
    <r>
      <rPr>
        <b/>
        <sz val="9.5"/>
        <rFont val="Calibri"/>
        <family val="2"/>
        <scheme val="minor"/>
      </rPr>
      <t>Affixed:</t>
    </r>
    <r>
      <rPr>
        <sz val="9.5"/>
        <rFont val="Calibri"/>
        <family val="2"/>
        <scheme val="minor"/>
      </rPr>
      <t xml:space="preserve"> On or adjacent to open flame stoves.</t>
    </r>
  </si>
  <si>
    <r>
      <rPr>
        <b/>
        <sz val="9.5"/>
        <rFont val="Calibri"/>
        <family val="2"/>
        <scheme val="minor"/>
      </rPr>
      <t xml:space="preserve">Label: </t>
    </r>
    <r>
      <rPr>
        <sz val="9.5"/>
        <rFont val="Calibri"/>
        <family val="2"/>
        <scheme val="minor"/>
      </rPr>
      <t xml:space="preserve">Stoves with integral fuel tanks  label  in language acceptable in the country of use.
WARNING: POSSIBLE HAZARD OF EXPLOSION AND FIRE. TURN OFF STOVE BURNERS BEFORE FILLING FUEL CONTAINER
</t>
    </r>
    <r>
      <rPr>
        <b/>
        <sz val="9.5"/>
        <rFont val="Calibri"/>
        <family val="2"/>
        <scheme val="minor"/>
      </rPr>
      <t xml:space="preserve">
Affixed</t>
    </r>
    <r>
      <rPr>
        <sz val="9.5"/>
        <rFont val="Calibri"/>
        <family val="2"/>
        <scheme val="minor"/>
      </rPr>
      <t>: On, or adjacent to, the stove.</t>
    </r>
  </si>
  <si>
    <r>
      <rPr>
        <b/>
        <sz val="9.5"/>
        <rFont val="Calibri"/>
        <family val="2"/>
        <scheme val="minor"/>
      </rPr>
      <t>Label:</t>
    </r>
    <r>
      <rPr>
        <sz val="9.5"/>
        <rFont val="Calibri"/>
        <family val="2"/>
        <scheme val="minor"/>
      </rPr>
      <t xml:space="preserve"> Non-pressurized stoves with integral tanks designed to have the fuel container removed for filling label in language acceptable in the country of use.
WARNING: POSSIBLE HAZARD OF EXPLOSION AND FIRE. REMOVE FUEL CONTAINER FROM STOVE BEFORE FILLING. TURN OFF STOVE BURNERS BEFORE FILLING. FILL FUEL CONTAINER AWAY FROM 
STOVE
</t>
    </r>
    <r>
      <rPr>
        <b/>
        <sz val="9.5"/>
        <rFont val="Calibri"/>
        <family val="2"/>
        <scheme val="minor"/>
      </rPr>
      <t xml:space="preserve">Affixed: </t>
    </r>
    <r>
      <rPr>
        <sz val="9.5"/>
        <rFont val="Calibri"/>
        <family val="2"/>
        <scheme val="minor"/>
      </rPr>
      <t>On, or adjacent to, the stove.</t>
    </r>
  </si>
  <si>
    <t>The heater or the heated medium shall not be liable to cause 
burns to persons. The surface temperature of any part of the 
heating system likely to come into contact with any person 
during normal craft operation shall not exceed a temperature of 
85 °C.</t>
  </si>
  <si>
    <t>Type of fuel used (such as alcohol type, diesel, kerosene) and 
cautions and possible hazards with other fuels that are not 
suitable for use.</t>
  </si>
  <si>
    <t>Instructions for use of the heater, also for turning off and fuel 
supply. These instructions shall include ensuring heater’s cool 
down cycle is not interrupted and turning off heater fuel supply 
if manual valve is fitted.</t>
  </si>
  <si>
    <t>If manufacturer wishes to display more than one design 
category, the plate shows the maximum number of persons and 
the maximum load clearly identified to belong to the specific 
design category.</t>
  </si>
  <si>
    <t>Type(s), number(s) and location(s) of bilgepumps as required 
by table 2.</t>
  </si>
  <si>
    <t>Bilge pumps shall be operable within temperature limits ranging 
from 0 °C to + 60 °C and shall withstand storage temperatures, 
without operation, of −40 °C to +60 °C when in the dry condition.</t>
  </si>
  <si>
    <t>Additional information:
-replacement of bilge pumping system filtes (when required);
-maintanance;
-visual inspection of drip trays (when installed);
-visual inspection of bilge;
- position of automatic bilge pump switch.</t>
  </si>
  <si>
    <t>Information on the breaking strength of the strong points.</t>
  </si>
  <si>
    <r>
      <rPr>
        <b/>
        <sz val="9.5"/>
        <rFont val="Calibri"/>
        <family val="2"/>
        <scheme val="minor"/>
      </rPr>
      <t>CAUTION</t>
    </r>
    <r>
      <rPr>
        <sz val="9.5"/>
        <rFont val="Calibri"/>
        <family val="2"/>
        <scheme val="minor"/>
      </rPr>
      <t xml:space="preserve"> - A tow line shall always be made fast in such a way that it can be released when under load.</t>
    </r>
  </si>
  <si>
    <t>If sailing craft: If high guard-rail/guard-lines are installed, an 
intermediate guard-rail is fitted with the gap between this 
intermediate line and the deck, foot, stop, bulwark, etc, 
whichever is higher, ≤ 300 mm.</t>
  </si>
  <si>
    <t>If openings in the guard-rail/guard-lines: Permanently fixed and 
quickly operable mobile sections are fitted in way of these 
openings. These sections shall be designed not to open 
inadvertently.</t>
  </si>
  <si>
    <t>If a habitable sailing multihull of Cat. A and B: At least one 
hooking point is in the vicinity of each escape hatch to be used 
in inverted position.</t>
  </si>
  <si>
    <t>If option 4 is used, a sentence shall indicate that the boat is only intended for daytime sailing and not at night.</t>
  </si>
  <si>
    <t>The masthead light or all-round light for craft less than 12 m in 
length of hull displaced from the fore and aft centreline provided 
that the sidelights are combined into one lantern or are located 
as close as possible to the same fore and aft line as the 
masthead light or all-round light.</t>
  </si>
  <si>
    <t>Non-integral tank supports, chocks or hangers shall be 
separated from the surface of metal tanks by a non-abrasive 
material, or welded to the tank.</t>
  </si>
  <si>
    <t>Cooking and heating appliances</t>
  </si>
  <si>
    <t>Materials near cooking or heating appliances</t>
  </si>
  <si>
    <t>Engine and fuel compartments and exhausts</t>
  </si>
  <si>
    <t>Decklights</t>
  </si>
  <si>
    <t>Fire detection</t>
  </si>
  <si>
    <t>Fire escape routes and fire exits</t>
  </si>
  <si>
    <t>Fire fighting equipment</t>
  </si>
  <si>
    <t>In the vincinity of open flame device within the ranges as defined 
in Figure 1 (Zone I &amp; Zone II), materials and finishes comply with 
4.2.2. taking into account the movement of the burner up to a 
heel angle of 20° for monohull sailing boats and 10° for 
monohull motorboats &amp; multihull, where gimballed stoves are 
fitted.</t>
  </si>
  <si>
    <t>Free hanging curtains or other fabrics adjacent to open flame 
devices shall not be fitted in Zone I and Zone II according to 
Figure 1.</t>
  </si>
  <si>
    <t>Habitable spaces are fitted at least with one fire escape route 
leading to the open air or to the next habitable space, or the 
bottom step of a staircase leading to the next habitable space or 
open air.</t>
  </si>
  <si>
    <t>The fire escape route shall have a passage through doorway or 
hatches complying with 6.2 and shall have a passage way 
minimum width and height of 500 mm and shall not be 
obstructed by fixtures, fittings or furniture.</t>
  </si>
  <si>
    <t>Fire ports shall be: sized to accept the nozzle, openable for ready access for a complete discharge, sealed to the habitable space when closed and not in use and located that the required size of extinguisher can be operated.</t>
  </si>
  <si>
    <t>Portable fire extinguisher(s) are readily accessible in their 
designated positions (quickly and safety use under emergency 
conditions).</t>
  </si>
  <si>
    <t>The capacity of portable fire extinguisher shall meet following, 
taken into account that one extinguisher may meet more than 
one requirement:</t>
  </si>
  <si>
    <r>
      <rPr>
        <b/>
        <sz val="9.5"/>
        <rFont val="Calibri"/>
        <family val="2"/>
        <scheme val="minor"/>
      </rPr>
      <t>Label:</t>
    </r>
    <r>
      <rPr>
        <sz val="9.5"/>
        <rFont val="Calibri"/>
        <family val="2"/>
        <scheme val="minor"/>
      </rPr>
      <t xml:space="preserve">  Storage of fire exit ladder to escape hatch
White letters/green background
</t>
    </r>
    <r>
      <rPr>
        <b/>
        <sz val="9.5"/>
        <rFont val="Calibri"/>
        <family val="2"/>
        <scheme val="minor"/>
      </rPr>
      <t>Affixed</t>
    </r>
    <r>
      <rPr>
        <sz val="9.5"/>
        <rFont val="Calibri"/>
        <family val="2"/>
        <scheme val="minor"/>
      </rPr>
      <t>: Near to the storage area.</t>
    </r>
  </si>
  <si>
    <t>Exposed materials adjacent to open flame devices installed in 
Zone I and Zone II shall not support combustion and accordingly 
shall have an oxygen index (OI) of at least 21 according to 
ISO 4589-3 at an ambient temperature of 60 °C, or be tested as 
meeting an equivalent standard.</t>
  </si>
  <si>
    <t>Exposed materials adjacent to open flame devices installed in 
Zone I and Zone II shall be thermally insulated from the 
supporting structure to prevent combustion of the supporting 
structure, if the surface temperature exceeds 80 °C during the fire 
test described in Annex A. Thermal insulation may be achieved 
by an air gap or the use of a suitable material.</t>
  </si>
  <si>
    <t>If the surface of a radiated heat device can exceed 85 °C,
combustible materials adjacent to radiated heat devices and 
other appliances shall be thermally insulated to ensure that the 
surface temperature of the combustible material does not exceed 
85 °C with the appliance operating at its maximum nominal 
output.</t>
  </si>
  <si>
    <t>The engine manufacturer's specific system recommendations 
have been followed when specific system recommendations are 
existing.</t>
  </si>
  <si>
    <t>Fixed system is suitable sized and installed according to 
manufacturer's instructions, including any requirement for 
dampers.</t>
  </si>
  <si>
    <t>Cylinders, distribution lines and controls are located to comply 
with designated so that they will not be subject to temperatures 
outside the system's designated operation range, while the craft 
is in service.</t>
  </si>
  <si>
    <r>
      <rPr>
        <b/>
        <sz val="9.5"/>
        <rFont val="Calibri"/>
        <family val="2"/>
        <scheme val="minor"/>
      </rPr>
      <t>NEVER</t>
    </r>
    <r>
      <rPr>
        <sz val="9.5"/>
        <rFont val="Calibri"/>
        <family val="2"/>
        <scheme val="minor"/>
      </rPr>
      <t>- Obstruct passageways to fire exits and hatches.</t>
    </r>
  </si>
  <si>
    <t>If appliances with flues are installed they shall be routed 
directly to the open air so that no exhaust gases can enter the 
interior of the craft.</t>
  </si>
  <si>
    <t>Decklights that may provide a focal point: exposed materials 
within 300 below such a deck light shall be fireproof like 
ceramics, metal etc.</t>
  </si>
  <si>
    <r>
      <rPr>
        <b/>
        <sz val="9.5"/>
        <rFont val="Calibri"/>
        <family val="2"/>
        <scheme val="minor"/>
      </rPr>
      <t>Label:</t>
    </r>
    <r>
      <rPr>
        <sz val="9.5"/>
        <rFont val="Calibri"/>
        <family val="2"/>
        <scheme val="minor"/>
      </rPr>
      <t xml:space="preserve"> Fire port identified with "Fire port" or an appropriate pictogram which is noted in the Owners' manual.
</t>
    </r>
    <r>
      <rPr>
        <b/>
        <sz val="9.5"/>
        <rFont val="Calibri"/>
        <family val="2"/>
        <scheme val="minor"/>
      </rPr>
      <t>Affixed:</t>
    </r>
    <r>
      <rPr>
        <sz val="9.5"/>
        <rFont val="Calibri"/>
        <family val="2"/>
        <scheme val="minor"/>
      </rPr>
      <t xml:space="preserve"> In the vicinity.</t>
    </r>
  </si>
  <si>
    <r>
      <rPr>
        <b/>
        <sz val="9.5"/>
        <rFont val="Calibri"/>
        <family val="2"/>
        <scheme val="minor"/>
      </rPr>
      <t xml:space="preserve">Label: </t>
    </r>
    <r>
      <rPr>
        <sz val="9.5"/>
        <rFont val="Calibri"/>
        <family val="2"/>
        <scheme val="minor"/>
      </rPr>
      <t xml:space="preserve">Portable extinguisher(s) stored in a locker or other protected or enclosed space carry the appropriate symbol:
White symbol, red background
</t>
    </r>
    <r>
      <rPr>
        <b/>
        <sz val="9.5"/>
        <rFont val="Calibri"/>
        <family val="2"/>
        <scheme val="minor"/>
      </rPr>
      <t xml:space="preserve">Affixed: </t>
    </r>
    <r>
      <rPr>
        <sz val="9.5"/>
        <rFont val="Calibri"/>
        <family val="2"/>
        <scheme val="minor"/>
      </rPr>
      <t>On the locker or the enclosed space door.</t>
    </r>
  </si>
  <si>
    <t>Location and capacity of portable fire extinguishers: A portable fire extinguisher is located:</t>
  </si>
  <si>
    <r>
      <t xml:space="preserve">Displayed information
</t>
    </r>
    <r>
      <rPr>
        <sz val="9.5"/>
        <rFont val="Calibri"/>
        <family val="2"/>
        <scheme val="minor"/>
      </rPr>
      <t>NOTE: Subjects 72-75 shall be indicated in the appropriate language of intended use.</t>
    </r>
  </si>
  <si>
    <r>
      <rPr>
        <b/>
        <sz val="9.5"/>
        <rFont val="Calibri"/>
        <family val="2"/>
        <scheme val="minor"/>
      </rPr>
      <t>Label:</t>
    </r>
    <r>
      <rPr>
        <sz val="9.5"/>
        <rFont val="Calibri"/>
        <family val="2"/>
        <scheme val="minor"/>
      </rPr>
      <t xml:space="preserve">  Fixed system warning for non-asphyxiant medium
Background: Yellow
</t>
    </r>
    <r>
      <rPr>
        <b/>
        <sz val="9.5"/>
        <rFont val="Calibri"/>
        <family val="2"/>
        <scheme val="minor"/>
      </rPr>
      <t>Affixed</t>
    </r>
    <r>
      <rPr>
        <sz val="9.5"/>
        <rFont val="Calibri"/>
        <family val="2"/>
        <scheme val="minor"/>
      </rPr>
      <t>: Near the manual release device.</t>
    </r>
  </si>
  <si>
    <r>
      <rPr>
        <b/>
        <sz val="9.5"/>
        <rFont val="Calibri"/>
        <family val="2"/>
        <scheme val="minor"/>
      </rPr>
      <t>Label:</t>
    </r>
    <r>
      <rPr>
        <sz val="9.5"/>
        <rFont val="Calibri"/>
        <family val="2"/>
        <scheme val="minor"/>
      </rPr>
      <t xml:space="preserve">  Fixed system warning for asphyxiant medium
Background: Yellow or orange
</t>
    </r>
    <r>
      <rPr>
        <b/>
        <sz val="9.5"/>
        <rFont val="Calibri"/>
        <family val="2"/>
        <scheme val="minor"/>
      </rPr>
      <t>Affixed</t>
    </r>
    <r>
      <rPr>
        <sz val="9.5"/>
        <rFont val="Calibri"/>
        <family val="2"/>
        <scheme val="minor"/>
      </rPr>
      <t>: At any entrance to the protected spaces wih an asphyxiate medium.</t>
    </r>
  </si>
  <si>
    <r>
      <rPr>
        <b/>
        <sz val="9.5"/>
        <rFont val="Calibri"/>
        <family val="2"/>
        <scheme val="minor"/>
      </rPr>
      <t>Label:</t>
    </r>
    <r>
      <rPr>
        <sz val="9.5"/>
        <rFont val="Calibri"/>
        <family val="2"/>
        <scheme val="minor"/>
      </rPr>
      <t xml:space="preserve">  CO2 portable extinguisher
Background: Yellow or orange
</t>
    </r>
    <r>
      <rPr>
        <b/>
        <sz val="9.5"/>
        <rFont val="Calibri"/>
        <family val="2"/>
        <scheme val="minor"/>
      </rPr>
      <t>Affixed</t>
    </r>
    <r>
      <rPr>
        <sz val="9.5"/>
        <rFont val="Calibri"/>
        <family val="2"/>
        <scheme val="minor"/>
      </rPr>
      <t>: Near any CO2 portable fire extinguisher.</t>
    </r>
  </si>
  <si>
    <t>Information concering safe operation of any fixed system. 
Instructions shall indicate the operation to be performed before, 
during, and after discharge. These shall contain instruction on 
evacuation of the protected space, stopping the engine and fuel 
feed, stopping of forced ventilation, activating shut off dampers. 
If the extinguishing medium is an asphyxiant these shall include 
directions to ventilate the space prior to entering for damage
assessment and subsequent engine restart.</t>
  </si>
  <si>
    <t>Information shall be included concerning the responsibility of 
the craft owner/operator to:
a) ensure that fire-fighting equipment is in serviceable condition 
and readily accessible;
b) unlock any deck hatches, or any other locked escape openings;
c) unlock any locked storage containing any folding or 
deployable device used to aid escape through a fire exit;
d) inform craft occupants about:
- the location and operation of fire-fighting equipment;
- the location of any fire port discharge openings into the engine 
compartment;
- the location of escape routes and fire exits and to plan what to 
do in the event of fire.</t>
  </si>
  <si>
    <t>When replacing parts of the fire-fighting installation only 
matching components shall be used, bearing the same 
designation or being equivalent in their technical and fire 
resistant capabilities.</t>
  </si>
  <si>
    <r>
      <rPr>
        <b/>
        <sz val="9.5"/>
        <rFont val="Calibri"/>
        <family val="2"/>
        <scheme val="minor"/>
      </rPr>
      <t>NEVER</t>
    </r>
    <r>
      <rPr>
        <sz val="9.5"/>
        <rFont val="Calibri"/>
        <family val="2"/>
        <scheme val="minor"/>
      </rPr>
      <t xml:space="preserve"> - deliberately or inadvertently block ventilation for 
compartments or spaces, particularly those containing fixed 
petrol engines, fixed petrol tanks and batteries.</t>
    </r>
  </si>
  <si>
    <r>
      <rPr>
        <b/>
        <sz val="9.5"/>
        <rFont val="Calibri"/>
        <family val="2"/>
        <scheme val="minor"/>
      </rPr>
      <t>NEVER</t>
    </r>
    <r>
      <rPr>
        <sz val="9.5"/>
        <rFont val="Calibri"/>
        <family val="2"/>
        <scheme val="minor"/>
      </rPr>
      <t xml:space="preserve"> - Obstruct access to safety controls, e.g. fuel shut-off 
valves, gas shut-off valves, isolation switches of the electrical 
system or fire ports.</t>
    </r>
  </si>
  <si>
    <r>
      <rPr>
        <b/>
        <sz val="9.5"/>
        <rFont val="Calibri"/>
        <family val="2"/>
        <scheme val="minor"/>
      </rPr>
      <t>NEVER</t>
    </r>
    <r>
      <rPr>
        <sz val="9.5"/>
        <rFont val="Calibri"/>
        <family val="2"/>
        <scheme val="minor"/>
      </rPr>
      <t xml:space="preserve"> - Obstruct access to portable fire extinguishers or fire 
ports.</t>
    </r>
  </si>
  <si>
    <r>
      <rPr>
        <b/>
        <sz val="9.5"/>
        <rFont val="Calibri"/>
        <family val="2"/>
        <scheme val="minor"/>
      </rPr>
      <t>NEVER</t>
    </r>
    <r>
      <rPr>
        <sz val="9.5"/>
        <rFont val="Calibri"/>
        <family val="2"/>
        <scheme val="minor"/>
      </rPr>
      <t xml:space="preserve"> - Leave the craft unattended when cooking and/or heating 
appliances are in use unless the appliance is designed to 
operate unattended.</t>
    </r>
  </si>
  <si>
    <r>
      <rPr>
        <b/>
        <sz val="9.5"/>
        <rFont val="Calibri"/>
        <family val="2"/>
        <scheme val="minor"/>
      </rPr>
      <t>NEVER</t>
    </r>
    <r>
      <rPr>
        <sz val="9.5"/>
        <rFont val="Calibri"/>
        <family val="2"/>
        <scheme val="minor"/>
      </rPr>
      <t xml:space="preserve"> - Modify any of the craft’s systems unless competent 
to do so.</t>
    </r>
  </si>
  <si>
    <r>
      <rPr>
        <b/>
        <sz val="9.5"/>
        <rFont val="Calibri"/>
        <family val="2"/>
        <scheme val="minor"/>
      </rPr>
      <t>NEVER</t>
    </r>
    <r>
      <rPr>
        <sz val="9.5"/>
        <rFont val="Calibri"/>
        <family val="2"/>
        <scheme val="minor"/>
      </rPr>
      <t xml:space="preserve"> - Fill any fuel tank or replace gas bottles when engines 
are running or open flame appliances or radiant heat devices 
are in use.</t>
    </r>
  </si>
  <si>
    <r>
      <rPr>
        <b/>
        <sz val="9.5"/>
        <rFont val="Calibri"/>
        <family val="2"/>
        <scheme val="minor"/>
      </rPr>
      <t>NEVER</t>
    </r>
    <r>
      <rPr>
        <sz val="9.5"/>
        <rFont val="Calibri"/>
        <family val="2"/>
        <scheme val="minor"/>
      </rPr>
      <t xml:space="preserve"> - Smoke while handling fuel or gas.</t>
    </r>
  </si>
  <si>
    <r>
      <rPr>
        <b/>
        <sz val="9.5"/>
        <rFont val="Calibri"/>
        <family val="2"/>
        <scheme val="minor"/>
      </rPr>
      <t>NEVER</t>
    </r>
    <r>
      <rPr>
        <sz val="9.5"/>
        <rFont val="Calibri"/>
        <family val="2"/>
        <scheme val="minor"/>
      </rPr>
      <t xml:space="preserve"> - Store petrol containers or equipment containing petrol 
in any area not designated for the specific storage of petrol.</t>
    </r>
  </si>
  <si>
    <t>Do not install free hanging curtains or other fabrics in the 
vicinity of or above open flame appliances, radiant heat devices 
or electrical heating and cooking elements.</t>
  </si>
  <si>
    <t>Do not stow combustible material in the engine compartment. If 
non-combustible materials are stowed in the engine 
compartment they shall be secured against falling into 
machinery and shall cause no obstruction to access in or from 
the space.</t>
  </si>
  <si>
    <r>
      <rPr>
        <b/>
        <sz val="9.5"/>
        <rFont val="Calibri"/>
        <family val="2"/>
        <scheme val="minor"/>
      </rPr>
      <t>Label:</t>
    </r>
    <r>
      <rPr>
        <sz val="9.5"/>
        <rFont val="Calibri"/>
        <family val="2"/>
        <scheme val="minor"/>
      </rPr>
      <t xml:space="preserve"> Identification of controlled appliance at shut-off valve that is placed away from the appliance.
</t>
    </r>
    <r>
      <rPr>
        <b/>
        <sz val="9.5"/>
        <rFont val="Calibri"/>
        <family val="2"/>
        <scheme val="minor"/>
      </rPr>
      <t>Affixed:</t>
    </r>
    <r>
      <rPr>
        <sz val="9.5"/>
        <rFont val="Calibri"/>
        <family val="2"/>
        <scheme val="minor"/>
      </rPr>
      <t xml:space="preserve"> At shut-off valve.</t>
    </r>
  </si>
  <si>
    <r>
      <rPr>
        <b/>
        <sz val="9.5"/>
        <rFont val="Calibri"/>
        <family val="2"/>
        <scheme val="minor"/>
      </rPr>
      <t>Label:</t>
    </r>
    <r>
      <rPr>
        <sz val="9.5"/>
        <rFont val="Calibri"/>
        <family val="2"/>
        <scheme val="minor"/>
      </rPr>
      <t xml:space="preserve"> Location of a shut-off valve for an appliance if directly
 visible.
</t>
    </r>
    <r>
      <rPr>
        <b/>
        <sz val="9.5"/>
        <rFont val="Calibri"/>
        <family val="2"/>
        <scheme val="minor"/>
      </rPr>
      <t>Affixed:</t>
    </r>
    <r>
      <rPr>
        <sz val="9.5"/>
        <rFont val="Calibri"/>
        <family val="2"/>
        <scheme val="minor"/>
      </rPr>
      <t xml:space="preserve"> At the appliance.</t>
    </r>
  </si>
  <si>
    <r>
      <rPr>
        <b/>
        <sz val="9.5"/>
        <rFont val="Calibri"/>
        <family val="2"/>
        <scheme val="minor"/>
      </rPr>
      <t>Label:</t>
    </r>
    <r>
      <rPr>
        <sz val="9.5"/>
        <rFont val="Calibri"/>
        <family val="2"/>
        <scheme val="minor"/>
      </rPr>
      <t xml:space="preserve"> Type of LPG (e.g. "Butan", "Propan") and notice "see owner's manual".
</t>
    </r>
    <r>
      <rPr>
        <b/>
        <sz val="9.5"/>
        <rFont val="Calibri"/>
        <family val="2"/>
        <scheme val="minor"/>
      </rPr>
      <t>Affixed:</t>
    </r>
    <r>
      <rPr>
        <sz val="9.5"/>
        <rFont val="Calibri"/>
        <family val="2"/>
        <scheme val="minor"/>
      </rPr>
      <t xml:space="preserve"> At the appliance</t>
    </r>
  </si>
  <si>
    <r>
      <t>Warning label:</t>
    </r>
    <r>
      <rPr>
        <sz val="9.5"/>
        <color rgb="FF231F20"/>
        <rFont val="Calibri"/>
        <family val="2"/>
      </rPr>
      <t xml:space="preserve"> Permanent, legible "DANGER — Avoid asphyxiation. Provide ventilation when the cooking appliance is in use. Do not use for space heating".</t>
    </r>
    <r>
      <rPr>
        <b/>
        <sz val="9.5"/>
        <color rgb="FF231F20"/>
        <rFont val="Calibri"/>
        <family val="2"/>
      </rPr>
      <t xml:space="preserve">
Affixed:</t>
    </r>
    <r>
      <rPr>
        <sz val="9.5"/>
        <color rgb="FF231F20"/>
        <rFont val="Calibri"/>
        <family val="2"/>
      </rPr>
      <t xml:space="preserve"> at in a conspicuous position on or adjacent to the cooking appliance.
</t>
    </r>
    <r>
      <rPr>
        <b/>
        <sz val="9.5"/>
        <color rgb="FF231F20"/>
        <rFont val="Calibri"/>
        <family val="2"/>
      </rPr>
      <t>Size:</t>
    </r>
    <r>
      <rPr>
        <sz val="9.5"/>
        <color rgb="FF231F20"/>
        <rFont val="Calibri"/>
        <family val="2"/>
      </rPr>
      <t xml:space="preserve"> Character height 4 mm</t>
    </r>
    <r>
      <rPr>
        <b/>
        <sz val="9.5"/>
        <color rgb="FF231F20"/>
        <rFont val="Calibri"/>
        <family val="2"/>
      </rPr>
      <t xml:space="preserve">
Lanugage: </t>
    </r>
    <r>
      <rPr>
        <sz val="9.5"/>
        <color rgb="FF231F20"/>
        <rFont val="Calibri"/>
        <family val="2"/>
      </rPr>
      <t>Acceptable in the country of intended use.</t>
    </r>
  </si>
  <si>
    <t>The cylinder(s) selected and other supply equipment has 
sufficient capacity to ensure safe and satisfactory operation of 
all appliances simultaneously. Cylinder locker or cylinder 
housing is capable of accommodating the capacity of cylinders 
needed.</t>
  </si>
  <si>
    <t>Where an additional LPG system is installed there is no 
connection between each of the LPG supplies. The cylinder(s) for 
each gas supply may be installed in the same cylinder locker or 
cylinder housing.</t>
  </si>
  <si>
    <t>Any gas discharge of the LPG pressure reduction system is inside 
the cylinder locker or housing or separately vented outside the 
craft.</t>
  </si>
  <si>
    <t>Pressure regulator, not supported by the cylinder connection, is 
separately secured within the cylinder locker or cylinder housing 
for protection, dirt and water. It is mounted above the cylinder 
valve for a continuous rise from the cylinder valve to the 
regulator.</t>
  </si>
  <si>
    <t>A readily accessible manually operated main shut off valve is 
provided in the high pressure side. This may be the cylinder 
valve.</t>
  </si>
  <si>
    <t>All unattended appliances are of the room sealant type with air 
intake ducting and flues for outgoing combustion products to 
outside the craft.</t>
  </si>
  <si>
    <t>For monohull engine driven and multihull sailing craft: Sliding of 
cooking utensils across the stove is prevented for 15° pitch and 
roll.</t>
  </si>
  <si>
    <t>Cylinders, pressure regulators, regulation devices and safety 
devices located below decks or in cockpits shall be mounted in 
cylinder lockers.</t>
  </si>
  <si>
    <t>Cylinder lockers inside enclosed cockpits are only be accessible from the top. In case of a cockpit with open transoms it may also be accessible from the side.</t>
  </si>
  <si>
    <t>The locker drain runs outboard with outlet lower than locker 
bottom, not less than 75 mm above waterline at fully loaded 
condition.</t>
  </si>
  <si>
    <t>Cylinders, valves and pressure regulators are readily accessible 
and secured rigidly allowing only withdrawal of gas in vapour 
condition.</t>
  </si>
  <si>
    <t>Reserve or empty cartridges are not stored inside the boat but 
only on the boat exterior, protected from the weather and 
mechanical damage, and where escaping vapours can only flow 
towards the outside.</t>
  </si>
  <si>
    <t>Regulating system is designed to provide a fixed nominal 
pressure suitable for the consuming appliances, but not more 
than 5 kPa.</t>
  </si>
  <si>
    <t>The pressure regulator and its fastener are made of corrosion-
resistant metallic material or have an effective coating against 
external corrosion.</t>
  </si>
  <si>
    <t>Ventilation is provided in accommodation spaces where open 
flame unflued appliances are used or to which compartments 
containing such appliances are connected by open passageways. 
Minimum sizing and locations of ventilation openings complies 
with Annex B.</t>
  </si>
  <si>
    <r>
      <rPr>
        <b/>
        <sz val="9.5"/>
        <rFont val="Calibri"/>
        <family val="2"/>
        <scheme val="minor"/>
      </rPr>
      <t>Label:</t>
    </r>
    <r>
      <rPr>
        <sz val="9.5"/>
        <rFont val="Calibri"/>
        <family val="2"/>
        <scheme val="minor"/>
      </rPr>
      <t xml:space="preserve"> Operating pressure.
</t>
    </r>
    <r>
      <rPr>
        <b/>
        <sz val="9.5"/>
        <rFont val="Calibri"/>
        <family val="2"/>
        <scheme val="minor"/>
      </rPr>
      <t>Affixed:</t>
    </r>
    <r>
      <rPr>
        <sz val="9.5"/>
        <rFont val="Calibri"/>
        <family val="2"/>
        <scheme val="minor"/>
      </rPr>
      <t xml:space="preserve"> In the vicinity of the cyliner shut-off valve.</t>
    </r>
  </si>
  <si>
    <r>
      <rPr>
        <b/>
        <sz val="9.5"/>
        <rFont val="Calibri"/>
        <family val="2"/>
        <scheme val="minor"/>
      </rPr>
      <t>Label:</t>
    </r>
    <r>
      <rPr>
        <sz val="9.5"/>
        <rFont val="Calibri"/>
        <family val="2"/>
        <scheme val="minor"/>
      </rPr>
      <t xml:space="preserve"> Warning sign that there is an additional LPG supply, 
if applicable.
</t>
    </r>
    <r>
      <rPr>
        <b/>
        <sz val="9.5"/>
        <rFont val="Calibri"/>
        <family val="2"/>
        <scheme val="minor"/>
      </rPr>
      <t>Affixed:</t>
    </r>
    <r>
      <rPr>
        <sz val="9.5"/>
        <rFont val="Calibri"/>
        <family val="2"/>
        <scheme val="minor"/>
      </rPr>
      <t xml:space="preserve"> In each cylinder locker or cylinder housing.</t>
    </r>
  </si>
  <si>
    <r>
      <rPr>
        <b/>
        <sz val="9.5"/>
        <rFont val="Calibri"/>
        <family val="2"/>
        <scheme val="minor"/>
      </rPr>
      <t>Label:</t>
    </r>
    <r>
      <rPr>
        <sz val="9.5"/>
        <rFont val="Calibri"/>
        <family val="2"/>
        <scheme val="minor"/>
      </rPr>
      <t xml:space="preserve"> Indication which appliance are supplied by each LPG supply, if applicabel.
</t>
    </r>
    <r>
      <rPr>
        <b/>
        <sz val="9.5"/>
        <rFont val="Calibri"/>
        <family val="2"/>
        <scheme val="minor"/>
      </rPr>
      <t>Affixed:</t>
    </r>
    <r>
      <rPr>
        <sz val="9.5"/>
        <rFont val="Calibri"/>
        <family val="2"/>
        <scheme val="minor"/>
      </rPr>
      <t xml:space="preserve"> Inside the cylinder locker or cylinder housing.</t>
    </r>
  </si>
  <si>
    <t>If pressure gauges are used, they shall read the cylinder pressure 
side of the pressure regulation device. The gauge scale shall 
have a pressure range from 0 kPa to a maximum of between 
1000 kPa and 1600 kPa to be able to show pressure drops during 
the LPG system check.</t>
  </si>
  <si>
    <r>
      <rPr>
        <b/>
        <sz val="9.5"/>
        <rFont val="Calibri"/>
        <family val="2"/>
        <scheme val="minor"/>
      </rPr>
      <t>Label:</t>
    </r>
    <r>
      <rPr>
        <sz val="9.5"/>
        <rFont val="Calibri"/>
        <family val="2"/>
        <scheme val="minor"/>
      </rPr>
      <t xml:space="preserve"> Working pressure of the LPG appliances
</t>
    </r>
    <r>
      <rPr>
        <b/>
        <sz val="9.5"/>
        <rFont val="Calibri"/>
        <family val="2"/>
        <scheme val="minor"/>
      </rPr>
      <t>Affixed:</t>
    </r>
    <r>
      <rPr>
        <sz val="9.5"/>
        <rFont val="Calibri"/>
        <family val="2"/>
        <scheme val="minor"/>
      </rPr>
      <t xml:space="preserve"> In the vicinity of the LPG cylinder installation</t>
    </r>
  </si>
  <si>
    <t>The owner's manual instructs the operator to remove and to 
replace cartridges in the open air and away from sources of 
ignition.</t>
  </si>
  <si>
    <t>Operating controls shall be readily accessible, and located to 
minimize possible injury from burners or elements when being 
used.</t>
  </si>
  <si>
    <t>Cooking appliances is suitable for use with LPG in a marine 
environment and installed in accordance with the 
manufacturer’s instructions.</t>
  </si>
  <si>
    <r>
      <rPr>
        <b/>
        <sz val="9.5"/>
        <rFont val="Calibri"/>
        <family val="2"/>
        <scheme val="minor"/>
      </rPr>
      <t>WARNING</t>
    </r>
    <r>
      <rPr>
        <sz val="9.5"/>
        <rFont val="Calibri"/>
        <family val="2"/>
        <scheme val="minor"/>
      </rPr>
      <t xml:space="preserve"> — Do not smoke or use open flame when replacing LPG cylinders. Close cylinders before disconnecting for replacement.ylinder valves on empty cylinders.</t>
    </r>
  </si>
  <si>
    <r>
      <rPr>
        <sz val="9.5"/>
        <color rgb="FF231F20"/>
        <rFont val="Calibri"/>
        <family val="2"/>
      </rPr>
      <t xml:space="preserve">Warning label: </t>
    </r>
    <r>
      <rPr>
        <b/>
        <sz val="9.5"/>
        <color rgb="FF231F20"/>
        <rFont val="Calibri"/>
        <family val="2"/>
      </rPr>
      <t>DANGER</t>
    </r>
    <r>
      <rPr>
        <sz val="9.5"/>
        <color rgb="FF231F20"/>
        <rFont val="Calibri"/>
        <family val="2"/>
      </rPr>
      <t xml:space="preserve"> — Avoid asphyxiation. Provide 
ventilation when the cooking appliance is in use. Do not use for 
space heating.</t>
    </r>
  </si>
  <si>
    <t>General
—  Operating pressure of the LPG system;
—  Location and type of ventilation openings (e.g. closable 
ventilators such as windows, hatches, mushroom and dorade 
ventilators) in accommodation spaces containing LPG 
appliances;
—  Recommendation not to obstruct access to LPG system 
components in any way;
—  If a second LPG system is fitted, the owner’s manual shall 
include information on which appliances are connected to each 
LPG system and the operating pressure of each LPG system;
—   Regular inspections of hoses and flue pipes in the LPG 
system, at least annually, and replacement if any deterioration is 
found;
—   Valves on empty cylinders shall be kept closed and 
disconnected. Protective covers, caps or plugs shall be kept in 
place. Reserve or empty cylinders shall be stored in LPG cylinder 
lockers or housings which are vented to the outside and intended 
for that purpose  or on the boat exterior, protected from the 
weather and mechanical damage, and where escaping vapours 
can only f low overboard;
—   LPG cylinder housings or cylinder lockers shall not be used 
for storage of any other equipment.</t>
  </si>
  <si>
    <t xml:space="preserve"> Operation of the LPG system
—   LPG supply line valves and cylinder valves shall be closed 
when appliances are not in use, before refuelling and immediately in an emergency.
—   Appliance valves shall be closed before opening cylinder valve.
—   The user shall be informed on the need for ventilation when operating appliances that consume cabin oxygen. This information shall also be provided by the safety notice, see C.4.
—   If the stove is not gimballed, it shall not be used when high angles of rolling or sustained angles of heel are likely.</t>
  </si>
  <si>
    <t>LPG system check
The LPG system shall be checked for leakage before each use by 
means of the following:
a)	with a gauge fitted: close appliance valve, open LPG cylinder valve, allow indicated gauge pressure to stabilize, close LPG cylinder valve, observe pressure gauge reading for 3 min, pressure gauge reading should remain constant if no leak in the LPG system is present, or
The manual shall specify that the gauge does not provide an indication of liquid LPG remaining in the cylinder, only its vapour pressure, which is a constant at any given temperature.
b)    with a bubble leak detector fitted: operate as per manufacturer’s instructions.
If LPG leakage is detected or suspected, the following action shall be taken immediately:
a)    Shut off the LPG supply at the main supply valve(s);
b)    Extinguish naked f lames and other ignition sources (heaters, cooking appliances, pilot lights etc.);
c)    Do not operate electric switches;
d)    Evacuate the area if possible.
Warning — Do not use an installation that has leaked until it has been inspected and repaired by a competent person.
The owner’s manual shall include a clarification that the above user tests do not replace a LPG system check by a competent person and a warning not to use a f lame to check for leaks. See example safety notices as provided in C.4.</t>
  </si>
  <si>
    <t>If portable toilets are equipped with a discharge fitting the tank shall be considered as a permanently installed holding tank.</t>
  </si>
  <si>
    <t>The system is capable of operation, i.e. discharge of sewage from 
the toilet to the retention system, when the boat is heeled at all 
angles up to 20 ° for monohull sailing craft and 7 ° for other 
craft.</t>
  </si>
  <si>
    <t>12217-2/3: Table 2, option 6: This boat may swamp or capsize if 
excessive sail is carried. It is designed not to sink if this occurs. 
The working sail plan should be reduced if the apparent wind 
exceeds ... knots/metres per second. Particular care should be 
taken in gusty wind conditions</t>
  </si>
  <si>
    <r>
      <t xml:space="preserve">12217-3: </t>
    </r>
    <r>
      <rPr>
        <b/>
        <sz val="9.5"/>
        <rFont val="Calibri"/>
        <family val="2"/>
        <scheme val="minor"/>
      </rPr>
      <t>Label</t>
    </r>
    <r>
      <rPr>
        <sz val="9.5"/>
        <rFont val="Calibri"/>
        <family val="2"/>
        <scheme val="minor"/>
      </rPr>
      <t>: “Do not puncture air tank/container/bag”</t>
    </r>
  </si>
  <si>
    <t>Air tanks shall not be punctured including warning label on the boat “Do not puncture air tank/container/bag”.</t>
  </si>
  <si>
    <t>Recreational craft model name:</t>
  </si>
  <si>
    <r>
      <rPr>
        <b/>
        <sz val="9.5"/>
        <rFont val="Calibri"/>
        <family val="2"/>
        <scheme val="minor"/>
      </rPr>
      <t>IMPORTANT</t>
    </r>
    <r>
      <rPr>
        <sz val="9.5"/>
        <rFont val="Calibri"/>
        <family val="2"/>
        <scheme val="minor"/>
      </rPr>
      <t xml:space="preserve"> — The colours represented in the electronic file of this document can be neither
viewed on screen nor printed as true representations. For the purposes of colour matching,
see ISO 3864-4 which provides colorimetric and photometric properties together with, as a
guideline, references from colour order systems.</t>
    </r>
  </si>
  <si>
    <t>Maintanance and servicing instructions.</t>
  </si>
  <si>
    <t>Annual visual inspections.</t>
  </si>
  <si>
    <t>Physical test of seacocks functionallity.</t>
  </si>
  <si>
    <t>Guidance on using this workbook</t>
  </si>
  <si>
    <t>When is this workbook applicable?</t>
  </si>
  <si>
    <r>
      <t xml:space="preserve">For the certification of </t>
    </r>
    <r>
      <rPr>
        <i/>
        <sz val="9.5"/>
        <rFont val="Calibri"/>
        <family val="2"/>
        <scheme val="minor"/>
      </rPr>
      <t>Recreational Craft</t>
    </r>
    <r>
      <rPr>
        <sz val="9.5"/>
        <rFont val="Calibri"/>
        <family val="2"/>
        <scheme val="minor"/>
      </rPr>
      <t xml:space="preserve"> in Module B and G, only.
Note: for inflatable and rigid inflatable boats (RIBs), special forms are provided, see applicable website.</t>
    </r>
  </si>
  <si>
    <t>Who shall fill in the sheets in this workbook?</t>
  </si>
  <si>
    <t>Each sheet name and on top of each sheet you find a colour indication by whom it shall be filled in:</t>
  </si>
  <si>
    <t>The manufacturer</t>
  </si>
  <si>
    <t>The inspector</t>
  </si>
  <si>
    <t>The IMCI / IMCI (UK) office</t>
  </si>
  <si>
    <r>
      <rPr>
        <u/>
        <sz val="9.5"/>
        <rFont val="Calibri"/>
        <family val="2"/>
        <scheme val="minor"/>
      </rPr>
      <t>Note:</t>
    </r>
    <r>
      <rPr>
        <sz val="9.5"/>
        <rFont val="Calibri"/>
        <family val="2"/>
        <scheme val="minor"/>
      </rPr>
      <t xml:space="preserve"> the checklists shall be prefilled by the manufacturer but can also be used by the inspector.</t>
    </r>
  </si>
  <si>
    <t>Which cells shall be fill in?</t>
  </si>
  <si>
    <t>All cells that need to be filled in are indicated by this colour:</t>
  </si>
  <si>
    <t>Anything elso to pay attention to?</t>
  </si>
  <si>
    <t>The submitted data will appear on the certificate. Therefore, due care shall be taken that the data are the final ones and correct. In case that data are changing after the workbook has been submitted, please contact the inspector and IMCI / IMCI (UK) office.</t>
  </si>
  <si>
    <t>Overview of the workbook with links to the sheets:</t>
  </si>
  <si>
    <t>Sheets to be filled in by the manufacturer:</t>
  </si>
  <si>
    <t>Main data</t>
  </si>
  <si>
    <t>Engine</t>
  </si>
  <si>
    <t>Components</t>
  </si>
  <si>
    <t>Essential requirements</t>
  </si>
  <si>
    <t>Standards used for assessment</t>
  </si>
  <si>
    <t>Signature, INSP</t>
  </si>
  <si>
    <t>Sheets to be filled in by the IMCI / IMCI (UK) office:</t>
  </si>
  <si>
    <t>Office internal</t>
  </si>
  <si>
    <t>1 - Main data</t>
  </si>
  <si>
    <t>To be filled in by the manufacturer</t>
  </si>
  <si>
    <t>Final data of the recreational craft as to appear on the certificate</t>
  </si>
  <si>
    <t>Item</t>
  </si>
  <si>
    <t>Data</t>
  </si>
  <si>
    <r>
      <t>Length of the hull (L</t>
    </r>
    <r>
      <rPr>
        <vertAlign val="subscript"/>
        <sz val="9.5"/>
        <rFont val="Calibri"/>
        <family val="2"/>
        <scheme val="minor"/>
      </rPr>
      <t>H</t>
    </r>
    <r>
      <rPr>
        <sz val="9.5"/>
        <rFont val="Calibri"/>
        <family val="2"/>
        <scheme val="minor"/>
      </rPr>
      <t>) [m]</t>
    </r>
  </si>
  <si>
    <r>
      <t>Waterline length (L</t>
    </r>
    <r>
      <rPr>
        <vertAlign val="subscript"/>
        <sz val="9.5"/>
        <rFont val="Calibri"/>
        <family val="2"/>
        <scheme val="minor"/>
      </rPr>
      <t>WL</t>
    </r>
    <r>
      <rPr>
        <sz val="9.5"/>
        <rFont val="Calibri"/>
        <family val="2"/>
        <scheme val="minor"/>
      </rPr>
      <t>) [m]</t>
    </r>
  </si>
  <si>
    <r>
      <t>Beam of the hull (B</t>
    </r>
    <r>
      <rPr>
        <vertAlign val="subscript"/>
        <sz val="9.5"/>
        <rFont val="Calibri"/>
        <family val="2"/>
        <scheme val="minor"/>
      </rPr>
      <t>H</t>
    </r>
    <r>
      <rPr>
        <sz val="9.5"/>
        <rFont val="Calibri"/>
        <family val="2"/>
        <scheme val="minor"/>
      </rPr>
      <t>) [m]</t>
    </r>
  </si>
  <si>
    <r>
      <t>Maximum draught (T</t>
    </r>
    <r>
      <rPr>
        <vertAlign val="subscript"/>
        <sz val="9.5"/>
        <rFont val="Calibri"/>
        <family val="2"/>
        <scheme val="minor"/>
      </rPr>
      <t>max</t>
    </r>
    <r>
      <rPr>
        <sz val="9.5"/>
        <rFont val="Calibri"/>
        <family val="2"/>
        <scheme val="minor"/>
      </rPr>
      <t>) [m]</t>
    </r>
  </si>
  <si>
    <r>
      <t>Loaded displacement mass (m</t>
    </r>
    <r>
      <rPr>
        <vertAlign val="subscript"/>
        <sz val="9.5"/>
        <rFont val="Calibri"/>
        <family val="2"/>
        <scheme val="minor"/>
      </rPr>
      <t>LDC</t>
    </r>
    <r>
      <rPr>
        <sz val="9.5"/>
        <rFont val="Calibri"/>
        <family val="2"/>
        <scheme val="minor"/>
      </rPr>
      <t>) [kg]</t>
    </r>
  </si>
  <si>
    <t>Maximum declared speed of craft (v) [knots]</t>
  </si>
  <si>
    <t>Maximum rated engine power [kW]</t>
  </si>
  <si>
    <r>
      <t>Light craft condition mass (m</t>
    </r>
    <r>
      <rPr>
        <vertAlign val="subscript"/>
        <sz val="9.5"/>
        <rFont val="Calibri"/>
        <family val="2"/>
        <scheme val="minor"/>
      </rPr>
      <t>LC</t>
    </r>
    <r>
      <rPr>
        <sz val="9.5"/>
        <rFont val="Calibri"/>
        <family val="2"/>
        <scheme val="minor"/>
      </rPr>
      <t>) [kg]</t>
    </r>
  </si>
  <si>
    <r>
      <t>Mass in the minimum operation condition (m</t>
    </r>
    <r>
      <rPr>
        <vertAlign val="subscript"/>
        <sz val="9.5"/>
        <rFont val="Calibri"/>
        <family val="2"/>
        <scheme val="minor"/>
      </rPr>
      <t>MO</t>
    </r>
    <r>
      <rPr>
        <sz val="9.5"/>
        <rFont val="Calibri"/>
        <family val="2"/>
        <scheme val="minor"/>
      </rPr>
      <t>) [kg]</t>
    </r>
  </si>
  <si>
    <t>STIX (only sailing craft if appliable)</t>
  </si>
  <si>
    <t>AVS (only sailing craft if applicable)</t>
  </si>
  <si>
    <t>2 - Engine information</t>
  </si>
  <si>
    <t>Engine package 01 (if applicable)</t>
  </si>
  <si>
    <t>Combustion, Electrical</t>
  </si>
  <si>
    <t>Fuel type (if applicable)</t>
  </si>
  <si>
    <t>Petrol, Diesel, LPG, CNG, other</t>
  </si>
  <si>
    <t>Drive type</t>
  </si>
  <si>
    <t>Inboard engine with shaft; Sterndrive engine with integral exhaust; Sterndrive engine without external exhaust; Jet; Pod drive; Outboard</t>
  </si>
  <si>
    <t>Engine Manufacturer:</t>
  </si>
  <si>
    <t>Model designation:</t>
  </si>
  <si>
    <t>Number of engines installed:</t>
  </si>
  <si>
    <t>Engine package 02 (if applicable)</t>
  </si>
  <si>
    <t>Calculation of Froude number and Power to Displacement ratio as per RCD II, Annex I, C:</t>
  </si>
  <si>
    <r>
      <t>Input Performance test mass, m</t>
    </r>
    <r>
      <rPr>
        <b/>
        <vertAlign val="subscript"/>
        <sz val="9.5"/>
        <rFont val="Calibri"/>
        <family val="2"/>
        <scheme val="minor"/>
      </rPr>
      <t>P</t>
    </r>
    <r>
      <rPr>
        <b/>
        <sz val="9.5"/>
        <rFont val="Calibri"/>
        <family val="2"/>
        <scheme val="minor"/>
      </rPr>
      <t xml:space="preserve"> [kg]: </t>
    </r>
  </si>
  <si>
    <t>Output for Fn:</t>
  </si>
  <si>
    <t>Output for P/D:</t>
  </si>
  <si>
    <t>If non-integral exhaust, compliance achieved by Fn ≤ 1,1 and Power to Displacement of ≤ 40:</t>
  </si>
  <si>
    <t>3 - Component information</t>
  </si>
  <si>
    <t>Please indicate all Annex II components and check the copy of the DoC.</t>
  </si>
  <si>
    <t xml:space="preserve">  Manufacturer's model(s)</t>
  </si>
  <si>
    <t>Steering wheel</t>
  </si>
  <si>
    <t>Steering mechanism</t>
  </si>
  <si>
    <t>Fuel tank</t>
  </si>
  <si>
    <t>Fuel hose</t>
  </si>
  <si>
    <t xml:space="preserve">Prefabricated hatches and </t>
  </si>
  <si>
    <t>portlights</t>
  </si>
  <si>
    <t>Ignition protected components</t>
  </si>
  <si>
    <t>Other, describe</t>
  </si>
  <si>
    <t>Any other comments</t>
  </si>
  <si>
    <t>4 - Applicable essential requirements</t>
  </si>
  <si>
    <t>Reference</t>
  </si>
  <si>
    <t>Essential requirement</t>
  </si>
  <si>
    <t>Annex. I A.[2.1]</t>
  </si>
  <si>
    <t>Watercraft identification</t>
  </si>
  <si>
    <t>Annex. I A.[2.2]</t>
  </si>
  <si>
    <t>Watercraft builder's plate</t>
  </si>
  <si>
    <t>Annex. I A.[2.3]</t>
  </si>
  <si>
    <t>Protection from falling overboard and means of reboarding</t>
  </si>
  <si>
    <t>Annex. I A.[2.4]</t>
  </si>
  <si>
    <t>Visibility from main steering position</t>
  </si>
  <si>
    <t>Annex. I A.[2.5]</t>
  </si>
  <si>
    <t>Annex. I A.[3.1]</t>
  </si>
  <si>
    <t>Structure</t>
  </si>
  <si>
    <t>Annex. I A.[3.2]</t>
  </si>
  <si>
    <t>Stability and freeboard</t>
  </si>
  <si>
    <t>Annex. I A.[3.3]</t>
  </si>
  <si>
    <t>Buoyancy and flotation</t>
  </si>
  <si>
    <t>Annex. I A.[3.4]</t>
  </si>
  <si>
    <t>Openings in hull, deck and superstructure</t>
  </si>
  <si>
    <t>Annex. I A.[3.5]</t>
  </si>
  <si>
    <t>Flooding</t>
  </si>
  <si>
    <t>Annex. I A.[3.6]</t>
  </si>
  <si>
    <t>Annex. I A.[3.7]</t>
  </si>
  <si>
    <t>Life raft stowage</t>
  </si>
  <si>
    <t>Annex. I A.[3.8]</t>
  </si>
  <si>
    <t>Escape</t>
  </si>
  <si>
    <t>Annex. I A.[3.9]</t>
  </si>
  <si>
    <t>Anchoring, mooring and towing</t>
  </si>
  <si>
    <t>Annex. I A.[4]</t>
  </si>
  <si>
    <t>Handling characteristics</t>
  </si>
  <si>
    <t>Annex. I A. [5.1.1]</t>
  </si>
  <si>
    <t>Inboard engine</t>
  </si>
  <si>
    <t>Annex. I A.[5.1.2]</t>
  </si>
  <si>
    <t>Ventilation, petrol engine and tank compartments</t>
  </si>
  <si>
    <t>Annex. I A.[5.1.3]</t>
  </si>
  <si>
    <t>Exposed parts, engine</t>
  </si>
  <si>
    <t>Annex. I A.[5.1.4]</t>
  </si>
  <si>
    <t>Outboard propulsion engine starting</t>
  </si>
  <si>
    <t>Annex. I A.[5.1.6]</t>
  </si>
  <si>
    <t>Annex. I A.[5.2.1]</t>
  </si>
  <si>
    <t>Fuel system, General</t>
  </si>
  <si>
    <t>Annex. I A.[5.2.2]</t>
  </si>
  <si>
    <t>Fuel system, Fuel tanks</t>
  </si>
  <si>
    <t>Annex. I A.[5.3]</t>
  </si>
  <si>
    <t>Electrical system</t>
  </si>
  <si>
    <t>Annex. I A.[5.4.1]</t>
  </si>
  <si>
    <t>Steering system, General</t>
  </si>
  <si>
    <t>Annex. I A.[5.4.2]</t>
  </si>
  <si>
    <t>Steering system, Emergency arrangements</t>
  </si>
  <si>
    <t>Annex. I A.[5.5]</t>
  </si>
  <si>
    <t>Gas system</t>
  </si>
  <si>
    <t>Annex. I A.[5.6]</t>
  </si>
  <si>
    <t>Annex. I A.[5.7]</t>
  </si>
  <si>
    <t>Navigation lights</t>
  </si>
  <si>
    <t>Annex. I A.[5.8]</t>
  </si>
  <si>
    <t>Discharge prevention and installations facilitating the delivery ashore of waste</t>
  </si>
  <si>
    <t>5 - Standards used for the assessment</t>
  </si>
  <si>
    <t>To be filled in by the inspector</t>
  </si>
  <si>
    <t>Following standards and checklists have been used for the assessment.</t>
  </si>
  <si>
    <t>Standard</t>
  </si>
  <si>
    <t>Fire-resistant fuel hoses [ISO 7840:2013]</t>
  </si>
  <si>
    <t>Non-fire-resistant fuel hoses [ISO 8469:2013]</t>
  </si>
  <si>
    <t>Principal data [ISO 8666:2020]</t>
  </si>
  <si>
    <t>EN ISO 8846:2017</t>
  </si>
  <si>
    <t>Protection against ignition of surrounding flammable gases [ISO 8846:1990]</t>
  </si>
  <si>
    <t>Steering gear - Cable and pulley systems [ISO 8847:2004]</t>
  </si>
  <si>
    <t>Remote steering systems [ISO 8848:1990]</t>
  </si>
  <si>
    <t>Seacocks and through-hull fittings [ISO 9093:2020]</t>
  </si>
  <si>
    <t>Fire protection [ISO 9094:2015]</t>
  </si>
  <si>
    <t>Remote steering systems for single outboard motors of 15 kW to 40 kW power [ISO 9775:1990]</t>
  </si>
  <si>
    <t>Permanently installed fuel systems [ISO 10088:2013]</t>
  </si>
  <si>
    <t>Electrical systems - Extra-low-voltage d.c. installations [ISO 10133:2012]</t>
  </si>
  <si>
    <t>Liquefied petroleum gas (LPG) systems [ISO 10239:2014]</t>
  </si>
  <si>
    <t>Hydraulic steering systems [ISO 10592:1994]</t>
  </si>
  <si>
    <t>Ventilation of petrol engine and/or petrol tank compartments [ISO 11105:2020]</t>
  </si>
  <si>
    <t>EN ISO 11192:2018</t>
  </si>
  <si>
    <t>Graphical symbols [ISO 11192:2005]</t>
  </si>
  <si>
    <t>EN ISO 11547:2018</t>
  </si>
  <si>
    <t>Start-in-gear protection [ISO 11547:1995/A1:2000]</t>
  </si>
  <si>
    <t>Determination of maximum propulsion power rating - less than 8 m [ISO 11592-1:2016]</t>
  </si>
  <si>
    <t>Watertight or quick-draining recesses and cockpits [ISO 11812:2020]</t>
  </si>
  <si>
    <t>Watertight cockpits and quick-draining cockpits [ISO 11812:2001]</t>
  </si>
  <si>
    <t>EN ISO 12215-1:2018</t>
  </si>
  <si>
    <t>Materials: Thermosetting resins, glass-fibre reinforcement, reference laminate [ISO 12215-1:2000]</t>
  </si>
  <si>
    <t>EN ISO 12215-2:2018</t>
  </si>
  <si>
    <t>Materials: Core materials for sandwich construction, embedded materials [ISO 12215-2:2002]</t>
  </si>
  <si>
    <t>EN ISO 12215-3:2018</t>
  </si>
  <si>
    <t>Materials: Steel, aluminium alloys, wood, other materials [ISO 12215-3:2002]</t>
  </si>
  <si>
    <t>EN ISO 12215-4:2018</t>
  </si>
  <si>
    <t>Workshop and manufacturing [ISO 12215-4:2002]</t>
  </si>
  <si>
    <t>EN ISO 12215-5:2019</t>
  </si>
  <si>
    <t>Design pressures for monohulls, design stresses, scantlings determination [ISO 12215-5:2019]</t>
  </si>
  <si>
    <t>EN ISO 12215-6:2018</t>
  </si>
  <si>
    <t>Structural arrangements and details [ISO 12215-6:2008]</t>
  </si>
  <si>
    <t>Hull construction and scantlings — Part 7: Determination of loads for multihulls and of their local scantlings using ISO 12215-5 [ISO 12215-7:2020]</t>
  </si>
  <si>
    <t>EN ISO 12215-8:2018</t>
  </si>
  <si>
    <t>Rudders [ISO 12215--8:2009/AC:2010]</t>
  </si>
  <si>
    <t>EN ISO 12215-9:2018</t>
  </si>
  <si>
    <t>Sailing craft appendages [ISO 12215-9:2012]</t>
  </si>
  <si>
    <t>Hull construction and scantlings — Part 10: Rig loads and rig attachment in sailing craft [ISO 12215-10:2020]</t>
  </si>
  <si>
    <t>Windows, portlights, hatches, deadlights and doors — Strength and watertightness requirements [ISO 12216:2020]</t>
  </si>
  <si>
    <t>EN ISO 12216:2018</t>
  </si>
  <si>
    <t>Windows, portlights, hatches, deadlights and doors [ISO 12216:2002]</t>
  </si>
  <si>
    <t>EN ISO 12217-1:2017</t>
  </si>
  <si>
    <t>Non-sailing boats of hull length greater than or equal to 6 m [ISO 12217-1:2015]</t>
  </si>
  <si>
    <t>EN ISO 12217-2:2017</t>
  </si>
  <si>
    <t>Sailing boats of hull length greater than or equal to 6 m [ISO 12217-2:2015]</t>
  </si>
  <si>
    <t>EN ISO 12217-3:2017</t>
  </si>
  <si>
    <t>Boats of hull length less than 6 m [ISO 12217-3:2015]</t>
  </si>
  <si>
    <t>Electrical systems - Alternating current installations [ISO 13297:2014]</t>
  </si>
  <si>
    <t>Steering gear - Geared linked systems [ISO 13929:2001]</t>
  </si>
  <si>
    <t>Liquid-fuelled galley stoves [ISO 14895:2016]</t>
  </si>
  <si>
    <t>Bilge-pumping systems [ISO 15083:2020]</t>
  </si>
  <si>
    <t>Bilge-pumping systems [ISO 15083:2003]</t>
  </si>
  <si>
    <t>Anchoring, mooring and towing - Strong points [ISO 15084:2003]</t>
  </si>
  <si>
    <t>Man-overboard prevention and recovery [ISO 15085:2003/A2:2017]</t>
  </si>
  <si>
    <t>EN ISO 15584:2017</t>
  </si>
  <si>
    <t>Inboard petrol engines - Engine-mounted fuel and electrical components [ISO 15584:2001]</t>
  </si>
  <si>
    <t>LPG propulsion systems for boats, yachts and other craft [EN 15609:2012]</t>
  </si>
  <si>
    <t>Remote steering systems for inboard mini jet boats [ISO 15652:2003]</t>
  </si>
  <si>
    <t>Inboard diesel engines - Engine-mounted fuel and electrical components [ISO 16147/A1:2013]</t>
  </si>
  <si>
    <t>Navigation lights - Installation, placement and visibility [ISO 16180:2013]</t>
  </si>
  <si>
    <t>EN ISO 16315:2016</t>
  </si>
  <si>
    <t>Electric propulsion system [ISO 16315:2013]</t>
  </si>
  <si>
    <t>EN ISO 19009:2015</t>
  </si>
  <si>
    <t>Electric navigation lights - Performance of LED lights [ISO 19009:2015]</t>
  </si>
  <si>
    <t>Permanently installed petrol and diesel fuel tanks [ISO 21487:2012/A2:2015]</t>
  </si>
  <si>
    <t>Electrical/electronic control systems for steering, shift and throttle [ISO 25197:2012/A1:2014]</t>
  </si>
  <si>
    <t>EN 60092-507:2015</t>
  </si>
  <si>
    <t>Electrical installations in ships - Part 507 - Small vessels</t>
  </si>
  <si>
    <t>Notes:</t>
  </si>
  <si>
    <t>6 - Signature by the manufacturer</t>
  </si>
  <si>
    <t>Comments, if any:</t>
  </si>
  <si>
    <t>Signature:</t>
  </si>
  <si>
    <t>7 - Signature by the inspector</t>
  </si>
  <si>
    <t>Evaluation by IMCI / IMCI (UK) Inspector:</t>
  </si>
  <si>
    <t>Inspector: Stamp, Signature:</t>
  </si>
  <si>
    <t>Comments on the Evaluation by Inspector:</t>
  </si>
  <si>
    <t>8 - This page is only for IMCI / IMCI (UK) office use</t>
  </si>
  <si>
    <t>Routeing #:</t>
  </si>
  <si>
    <t>Certificate number:</t>
  </si>
  <si>
    <t>Evaluation activity by office staff member(s), if applicable</t>
  </si>
  <si>
    <t>Evaluation staff member 1: Signature</t>
  </si>
  <si>
    <t>Comments on evaluation by staff member 1:</t>
  </si>
  <si>
    <t>Evaluation staff member 2: Signature</t>
  </si>
  <si>
    <t>Comments on evaluation by staff member 2:</t>
  </si>
  <si>
    <t>Review activity by office staff member(s)</t>
  </si>
  <si>
    <t>9 - Checklist overview</t>
  </si>
  <si>
    <t>EN ISO 11591:2020</t>
  </si>
  <si>
    <t>EN ISO 12215 General</t>
  </si>
  <si>
    <t>Verified items and list of submitted documents/plans</t>
  </si>
  <si>
    <t>Where the fitting of a seacock or through-hull fitting impairs the required strength of the hull, a local reinforcement compensates for the loss of strength.</t>
  </si>
  <si>
    <t>For hulls that are build in sandwich construction, the area around the fitting needs to be made as single-shell construction with local reinforcement, or an appropriate core material is used.</t>
  </si>
  <si>
    <t>Through-hull fittings and seacocks are watertight and installed as to prevent loosening under normal operating conditions.</t>
  </si>
  <si>
    <t>9.2.2</t>
  </si>
  <si>
    <t>9.2.3</t>
  </si>
  <si>
    <t>SMALL CRAFT - SEACOCKS AND THROUGH-HULL FITTINGS</t>
  </si>
  <si>
    <t>Ref.: EN ISO 9093:2021 (ISO 9093:2020)</t>
  </si>
  <si>
    <t>9.2.6</t>
  </si>
  <si>
    <t>7.2.4</t>
  </si>
  <si>
    <t>Where the centerline of the through-hull fitting is lower than the heeled waterline: Hoses of more than 25,4mm are fastened through double clamps or a single T bolt clamp.</t>
  </si>
  <si>
    <t>Through-hull fittings, seacocks, hose connections and fittings below the maximum load waterline are corrosion-resitant.</t>
  </si>
  <si>
    <t>Through-hull fittings, seacocks, hose connections and fittings above the maximum load waterline are corrosion-resitant or are protected against corrosion.</t>
  </si>
  <si>
    <t>Ref.: EN ISO 11105:2020 (ISO 11105:2020)</t>
  </si>
  <si>
    <t>Storage location of portable petrol tanks.</t>
  </si>
  <si>
    <t>Explanation of symbols.</t>
  </si>
  <si>
    <t>"Operate blower when the craft is below cruising speed".</t>
  </si>
  <si>
    <t>Before starting the engine:
-check engine compartment bilge for petrol or vapors;
-operate blower for four minutes;
-verify blower operation.</t>
  </si>
  <si>
    <t>Ventilation ducts are self-draining.</t>
  </si>
  <si>
    <t>Ventilation ducts or openings terminate on the exterior of the craft and outside of weather enclosures.</t>
  </si>
  <si>
    <t>The minimum internal cross-sectional area of ventilation ducting for petrol tank compartments are at least 1134 mm².</t>
  </si>
  <si>
    <t>The minimum internal cross-sectional area of ventilation ductin for petrol engine compartments are at least 3161 mm².</t>
  </si>
  <si>
    <t>Each compartment containing a permanently installed engine or a petrol tank has natural ventilation.</t>
  </si>
  <si>
    <t>Exhaust openings/ducts of natural ventilation are located in the lower 1/3rd of the compartment with ist opening above the normal accumulation of bilge water.</t>
  </si>
  <si>
    <t>Compartment air intake and exhaust openings of natural ventilation are separated at least 600 mm.</t>
  </si>
  <si>
    <t>Supply openings/ducts and exhaust openings/ducts in a compartment are located above the normal accumulation of bilge water.</t>
  </si>
  <si>
    <t>6.11</t>
  </si>
  <si>
    <t>There is at least one powered exhaust blower for each petrol engine used for proupulsion.</t>
  </si>
  <si>
    <t>Multiple blowers are able to operate simultaneously.</t>
  </si>
  <si>
    <t>4.14</t>
  </si>
  <si>
    <t>Exterior openings for intake and exhaust are seperated to minimize recirculation.</t>
  </si>
  <si>
    <t>Air intake openings inside a compartment are seperated from exhaust openings inside the compartment by at least 380 mm.</t>
  </si>
  <si>
    <t>Compartments/Spaces with petrol engines and/or fixed petrol tanks are seperated from habitable spaces.</t>
  </si>
  <si>
    <t>SMALL CRAFT - STEERING WHEELS</t>
  </si>
  <si>
    <t>Steering wheels are permanently marked with the steering wheel diameter and dish measurements.</t>
  </si>
  <si>
    <t>Steering wheels and steering mechanism shafts fit each other.</t>
  </si>
  <si>
    <t>Steering wheels with diameter of 61 cm or less installed?</t>
  </si>
  <si>
    <t>Even when the engine is not operating and the blower is operating at the electrical systems voltage.</t>
  </si>
  <si>
    <t>[mm^2]</t>
  </si>
  <si>
    <t>[m^3]</t>
  </si>
  <si>
    <t>Please indicate the net compartment volume (V) [volume that results from subtracting the volume of the permanently installed items of equipment and accessories from the total, or gross, compartment volume]:</t>
  </si>
  <si>
    <t>Alternatively to a rigid or flexible label, the craft shell is used for the marking.</t>
  </si>
  <si>
    <t>Plate is separately from the watercraft identification number.</t>
  </si>
  <si>
    <t>If maximum outboard engine(s) mass is included, it is displayed in [kg].</t>
  </si>
  <si>
    <t>If maximum propulsion power rating is included, it is displayed in [kW].</t>
  </si>
  <si>
    <t>Additional information in the label does not impair the legibility of the required information and is separated from it (preferably by a line or similar delimiter).</t>
  </si>
  <si>
    <t>A rigid or flexible builder's plate is mounted but not on the boat shell.</t>
  </si>
  <si>
    <t>SMALL CRAFT - STEERING GEAR - CABLE OVER PULLY SYSTEMS</t>
  </si>
  <si>
    <t>All components are fastened securely to the structure of the 
boat, reinforced where necessary, especially at the steering mechanism bulkhead/pedestal mounting and at pulleys.</t>
  </si>
  <si>
    <t>For sailing boats: The steering arm connection to the rudder
shaft is capable of transmitting the steering torque to the rudder.</t>
  </si>
  <si>
    <t>Largest diameter and deepest dish steering wheel that can be used.</t>
  </si>
  <si>
    <t>Plastics and elastomers are resistant against salt water, hydrocarbons, Ozone and ultraviolet radiation.</t>
  </si>
  <si>
    <t>EN ISO 10240:2004/A1:2015</t>
  </si>
  <si>
    <r>
      <t xml:space="preserve">Ref.: ISO 10240:2004/A1:2015 </t>
    </r>
    <r>
      <rPr>
        <b/>
        <u/>
        <sz val="9.5"/>
        <color rgb="FFFF0000"/>
        <rFont val="Calibri"/>
        <family val="2"/>
        <scheme val="minor"/>
      </rPr>
      <t>[Note: not harmonised for RCD 2013/53/EU]</t>
    </r>
  </si>
  <si>
    <t>Steering wheels and helm shafts fit each other.</t>
  </si>
  <si>
    <t>Components of the steering system are resistant to corrosion and galvanically compatible with adjoining components</t>
  </si>
  <si>
    <t>Components are sized to prevent dereailing or jamming of the cables.</t>
  </si>
  <si>
    <t>Threaded fasteners whose integrety affects safe operation of the steering system are provided with a locking means.</t>
  </si>
  <si>
    <t>Loose lock washers, distorted thread nuts or seperatly applied adhesives are not used.</t>
  </si>
  <si>
    <t>SMALL CRAFT - REMOTE MECHANICAL STEERING SYSTEMS</t>
  </si>
  <si>
    <t>Craft suitable and designated for twin outboard engines.</t>
  </si>
  <si>
    <t>Components are resistant to corrosion and galvanically compatible with adjoining components</t>
  </si>
  <si>
    <t>4.6.1</t>
  </si>
  <si>
    <t>No loose lock-washers, distorting threads or seperately applied adhesive.</t>
  </si>
  <si>
    <t>4.6.2</t>
  </si>
  <si>
    <t>Jam nuts are prohibited except if no failure occurs if loose.</t>
  </si>
  <si>
    <t>4.6.3</t>
  </si>
  <si>
    <t>Ref.: EN ISO 23411:2021 (ISO 23411:2020)</t>
  </si>
  <si>
    <t>Tests passed according to requirements and test report attached to this document.</t>
  </si>
  <si>
    <t>SMALL CRAFT - WINDOWS, PORTLIGHTS, HATCHES, DEADLIGHTS AND DOORS</t>
  </si>
  <si>
    <t>Ref.: EN ISO 12216:2018 (ISO 12216:2002)</t>
  </si>
  <si>
    <t>All appliances are designed and fixed to prevent substantial ingress of water when closed.</t>
  </si>
  <si>
    <t>Opening allpliances are positivlely fixed when closed.</t>
  </si>
  <si>
    <t>No sliding appliances used in Area I ?.</t>
  </si>
  <si>
    <t>4.4.2.2</t>
  </si>
  <si>
    <t>6.1.1.1</t>
  </si>
  <si>
    <t>All types of fastening ensure watertightness of the plate or frame, and resistance to loads due to normal operating pressure.</t>
  </si>
  <si>
    <t>Glued joints are resistant to sunlight, environmental effects or cleaning chemicals.</t>
  </si>
  <si>
    <t>Glued joints fulfil at least one of the following requirements of this standard:
-inside pressure test;
-seperation test;
-manufacturers gluing procedure and conditions are followed and the band strength was checked through calculation.</t>
  </si>
  <si>
    <t>6.3.1.1</t>
  </si>
  <si>
    <t>The lower edge of any opening appliances is at least 200 mm above the waterline, in fully loaded ready-for use condition. Excluded are escape hatches.</t>
  </si>
  <si>
    <t>The small unsupported dimension of any appliance in area I does not exceed 300 mm. Excluded are escape hatches.</t>
  </si>
  <si>
    <t>All opening appliances shall open inwards. Excluded are escape hatches.</t>
  </si>
  <si>
    <t>6.3.1.2</t>
  </si>
  <si>
    <t>Sliding appliances are fitted with stops at each end of ist stroke.</t>
  </si>
  <si>
    <t>6.3.3.1</t>
  </si>
  <si>
    <t>6.3.1.4</t>
  </si>
  <si>
    <t>Doors made with remowable sections are stored inside the craft in the vicinity of the door opening and easily reached without the use of tools.</t>
  </si>
  <si>
    <t>Doors made wirh remowable sections of crafts of design category A are equipped with a device connecting the boards together when not in use.</t>
  </si>
  <si>
    <t>6.3.6</t>
  </si>
  <si>
    <t>Deadlights installed in area I are permanently attached to the appliance or the craft structure. They are only operative in the case of rupture. Of the opening part of the window.</t>
  </si>
  <si>
    <t>4.3.2.3</t>
  </si>
  <si>
    <t>The appliances fulfill the minimum degree of watertightness.</t>
  </si>
  <si>
    <t>The small unsupported dimension of any appliance in area I does not exceed 300 mm and 600mm for laminated glass. Excluded are escape hatches.</t>
  </si>
  <si>
    <t>6.3.1.3.1</t>
  </si>
  <si>
    <t>The lower edge of any opening appliances is at least:
-500 mm (Design Category A); 
-400 mm (Design Category B); 
-300 mm (Design Category C); 
-200 mm (Design Category D); 
above the waterline, in mldc condition and upright. Excluded are escape hatches.</t>
  </si>
  <si>
    <t>All opening appliances shall open inwards. Excluded are escape hatches and transoms.</t>
  </si>
  <si>
    <t>6.3.1.3.2</t>
  </si>
  <si>
    <t>A companionway deck hatch have a sill height according to the standard.</t>
  </si>
  <si>
    <r>
      <t>Alternative for companionways which are not the main companionway:</t>
    </r>
    <r>
      <rPr>
        <b/>
        <sz val="9.5"/>
        <rFont val="Calibri"/>
        <family val="2"/>
        <scheme val="minor"/>
      </rPr>
      <t xml:space="preserve">
Label</t>
    </r>
    <r>
      <rPr>
        <sz val="9.5"/>
        <rFont val="Calibri"/>
        <family val="2"/>
        <scheme val="minor"/>
      </rPr>
      <t xml:space="preserve">: KEEP CLOSED WHILE UNDERWAY IN CATEGORY XX CONDITION.
</t>
    </r>
    <r>
      <rPr>
        <b/>
        <sz val="9.5"/>
        <rFont val="Calibri"/>
        <family val="2"/>
        <scheme val="minor"/>
      </rPr>
      <t>Affixed</t>
    </r>
    <r>
      <rPr>
        <sz val="9.5"/>
        <rFont val="Calibri"/>
        <family val="2"/>
        <scheme val="minor"/>
      </rPr>
      <t>: At the flush deck companionway deck hatch.</t>
    </r>
  </si>
  <si>
    <t>6.3.4.2</t>
  </si>
  <si>
    <t>Washboards are fitted with a device to keep them in place, when in use.</t>
  </si>
  <si>
    <t>Doors made with remowable sections are fitted with a device to keep them in position, when in use.</t>
  </si>
  <si>
    <t>Washboards are stowed in the vicinity of the door opening and easily reached without the use of tools.</t>
  </si>
  <si>
    <t>Washboards of crafts of design category A are equipped with a device connecting the boards together when not in use.</t>
  </si>
  <si>
    <t>A securing device for the open position is required on sliding hatched and sliding cabin doors</t>
  </si>
  <si>
    <t>Deadlights of windows installed in area I are permanently attached to the appliance or the craft structure. They are only operative in the case of rupture. Of the opening part of the window.</t>
  </si>
  <si>
    <t>6.3.7</t>
  </si>
  <si>
    <t>Minimum clearing charachteristics of escape hatched according to ISO 12217?</t>
  </si>
  <si>
    <t>6.3.8</t>
  </si>
  <si>
    <t>SMALL CRAFT - WATERTIGHT OR QUICK-DRAINING RECESSES AND COCKPITS</t>
  </si>
  <si>
    <t>The loading and measurement conditions are in the "maximum load" condition according to ISO 8666.</t>
  </si>
  <si>
    <t>The measurements/calculations were made with the craft upright and at rest in calm water.</t>
  </si>
  <si>
    <t>All surfaces and appliances in watertight recesses have a watertightness of degree 1 up to hc.</t>
  </si>
  <si>
    <t>Opening appliances installed on the surface of a quick-draining recess are secured in closed position by manually operated mechanical positive device.</t>
  </si>
  <si>
    <t>All surfaces for quick draining recesses have a watertightness degree of 1.</t>
  </si>
  <si>
    <t>Recommendation to keep the drain system clear of debris or ropes, and checking seackoc operation, where relevant.</t>
  </si>
  <si>
    <t>All opening appliances covering downflooding openings shall be identified.</t>
  </si>
  <si>
    <t>How to secure opening appliances covering downflooding points in the closed position while underway.</t>
  </si>
  <si>
    <t>Recommendation that semi-fixed sills, including washboards, shall be raised in the closed position.</t>
  </si>
  <si>
    <t>Recommendation that all opening appliances in the recesses shall be closed at sea. Only companionway appliances are opened to allow passage when entering and leaving the interior.</t>
  </si>
  <si>
    <t>Companionway sills</t>
  </si>
  <si>
    <t>Watertightness degree of appliances in quick-draining recesses are:
-for the bottom and side up to hsmnin - Degree 2;
-between hsmin and 2hsmin                    - Degree 3;
-above 2hsmin                                             - Degree 4.</t>
  </si>
  <si>
    <t>Is the recess open to the sea?.</t>
  </si>
  <si>
    <t>Is the craft fully enclosed?.</t>
  </si>
  <si>
    <t>The lowest point of the companionway opening is higher than ((LH/17)+hsmin) above the reference waterline.</t>
  </si>
  <si>
    <t>All of the recesses are located aft of the mid hull length of the craft?.</t>
  </si>
  <si>
    <t>Is there a sill for any companionway opening?.</t>
  </si>
  <si>
    <t>The permanent part of semi-fixed sills is at least hsmin/2.</t>
  </si>
  <si>
    <t>Drainage only by gravity.</t>
  </si>
  <si>
    <t>Drainage system arranged to minimize trapping of water in the recess, in both reference and heeled waterline condition.</t>
  </si>
  <si>
    <t>Linked recesses are treated as being seperate if the total link cross section area is &lt; 120% of the minimum drainage area of the total volume of relevant recesses.</t>
  </si>
  <si>
    <t>Drains with a circular cross section have an internal diameter of at least 25 mm.</t>
  </si>
  <si>
    <t>Drains with other cross-sectional shapes have an internal cross section area of at least 500 mm^3 and an internal minimum dimension of 20 mm.</t>
  </si>
  <si>
    <t>The drain outlets are located above the waterline.</t>
  </si>
  <si>
    <t>The drain outlets are located below the waterline, in maximum load condition and fitted with seacocks.</t>
  </si>
  <si>
    <t>All drain piping systems have a waterightness degree 1.</t>
  </si>
  <si>
    <t>Drain piping are protected against damage.</t>
  </si>
  <si>
    <t>Drain piping in the engine roome are insulated from the heat or withstand 70°C.</t>
  </si>
  <si>
    <t>Drain piping can not trap water.</t>
  </si>
  <si>
    <t>Draining</t>
  </si>
  <si>
    <t>At least two drains are installed, one port ans one starboard.</t>
  </si>
  <si>
    <t>SMALL CRAFT - WASTE SYSTEMS - PART 2: SEWAGE TREATMENT SYSTEMS</t>
  </si>
  <si>
    <t>Toilets are connected solely to a sewage holding tank system or a waste treatment system.</t>
  </si>
  <si>
    <t>The sewage treatment system is capable of operation throughout an temperature range of +1°C and +50°C.</t>
  </si>
  <si>
    <t>The system is capable of operation when the craft is heeled at angles up to 20° for monohull sailing craft and 7° for other craft.</t>
  </si>
  <si>
    <t>Back siphoning from the escape of sewage from the 
treatment system to the exterior of the craft shall be prevented 
when the boat is heeled at all angles up to 30° for monohull 
sailing craft, 20° for other craft and a trimmed condition at the 
bow or stern of at least 10°.</t>
  </si>
  <si>
    <t>Back siphoning of the contents and escape of gas from the 
treatment system back through the toilet fixture shall be prevented when the boat is heeled at all angles up to 30° for monohull sailing craft, 20° for other craft and a trimmed condition at the bow or stern of at least 10°.</t>
  </si>
  <si>
    <t>Location of by-pass valves in the plumbing system.</t>
  </si>
  <si>
    <t>Location of all thru-hull fittings.</t>
  </si>
  <si>
    <t>Warning labels, if applicable.</t>
  </si>
  <si>
    <t>Location of the sewage treatment units control panel.</t>
  </si>
  <si>
    <t>Installation, operation and maintanance manual</t>
  </si>
  <si>
    <t>The sewage treatment system withstand a pressure of 20 kPa for 5 min without leakage.</t>
  </si>
  <si>
    <t>The sewage treatment unit include a visible or audible alarm from within the habitable space notify.</t>
  </si>
  <si>
    <t>A readily accessible means to disable discharge is capable of being secured in the closed position to avoid accidental discharge.</t>
  </si>
  <si>
    <t>Each part to be serviced routinely accessible in the as installed position of the unnit.</t>
  </si>
  <si>
    <t>Sewage treatment unit is tested by a recognized laboratory against the discharged limits.</t>
  </si>
  <si>
    <t>The materials used are in acordance with the standard.</t>
  </si>
  <si>
    <t>Hoses and piping are securely fastened in position.</t>
  </si>
  <si>
    <t>All hoses, pipes and fittings are safely accessible for visible inspection.</t>
  </si>
  <si>
    <t>Piping and hose between toilet and sewage treatment are as short as practicable.</t>
  </si>
  <si>
    <t>Vent system equipped with a means to minimise odour.</t>
  </si>
  <si>
    <t>Vent system is self-draining.</t>
  </si>
  <si>
    <t>Vent system terminate on the exterior of the craft and outside of weather enclosures.</t>
  </si>
  <si>
    <t>Vent system prevent water ingress.</t>
  </si>
  <si>
    <t>The sewage treatment unit installation, operation and maintanance manual is in accordance with the stanrdard.</t>
  </si>
  <si>
    <t>The inner surface of pipe/houses between toilet and sewage treatment unit is:
-smooth and without convolutions to permit free flow of sewage;
-have an inside diameter of 38 mm or in accordance with manufacturers recommendations.</t>
  </si>
  <si>
    <t>The arc generated by the steering arm radius shall be concentric with the rudder shaft centre. The radius at the end of the groove where the cable is led out shall be at least 5 times the diameter of the cable used.</t>
  </si>
  <si>
    <t>Reference to Installation and Instruction manual.</t>
  </si>
  <si>
    <t>Steering systems of craft with outboard engine(s):</t>
  </si>
  <si>
    <t>Steering stops of outboard engine(s) permit at least 30° of angular movement to either side of the centerline.</t>
  </si>
  <si>
    <t>All applicable dimensional requirements for the outboard engine steering system are met.</t>
  </si>
  <si>
    <t>General description of the principle of operation and identification of major components.</t>
  </si>
  <si>
    <t>Exploded or sectioned diagram showing parts with identification numbers and description.</t>
  </si>
  <si>
    <t>Maintenance procedures and permissible adjustments.</t>
  </si>
  <si>
    <t>Specific precautions critical for correct operation.</t>
  </si>
  <si>
    <t>Reference of the model type.</t>
  </si>
  <si>
    <t>Installation manual provided.</t>
  </si>
  <si>
    <t>Steering system installed to avoid damaging with any part of the craft steering system.</t>
  </si>
  <si>
    <t>Minimum steering manufacturer's recommendation for the cable radius is take into account.</t>
  </si>
  <si>
    <t>Steering wheel hubs and helm shafts fit each other.</t>
  </si>
  <si>
    <t>At least 65 mm of clearance between the shift and throttle control levers and control element under all possible positions.</t>
  </si>
  <si>
    <t>If cable pases through the side of an outboard engine well below the downflooding heigt, the cablee opening meet the right degree of watertightness according to ISO 12217.</t>
  </si>
  <si>
    <t>Steering system meet the as-installed tests, test report attached to this document.</t>
  </si>
  <si>
    <t>Type of steering system(s) used with installation instruction.</t>
  </si>
  <si>
    <t>Outboard engines ensures a static load of 3300 N for a standad duty steering system.</t>
  </si>
  <si>
    <t>Outboard engines ensures a static load of 2200 N for a light duty steering system.</t>
  </si>
  <si>
    <t>Sterndrives designed for remote mechanical steering systems ensure a torque of 680 Nm.</t>
  </si>
  <si>
    <t>The steering system is capable of unobstructed movement throughout ist full range of intended cable travel without interference.</t>
  </si>
  <si>
    <t>Ball joints used to connect the steering system to the rudder, sterndrive, outboard and water jet drives are installed so that total loss of steering does not occur if the ball separates axially from its socket.</t>
  </si>
  <si>
    <t>The ball joints used in mini-jet craft installations have redundancy such that axial failure of the ball-to-socket connection does not result in total loss of steering.</t>
  </si>
  <si>
    <t>6.2.7</t>
  </si>
  <si>
    <t>Plastics and elastomers which can be exposed to sunlight shall be chosen to resist degradation by ultraviolet radiation.</t>
  </si>
  <si>
    <t>6.2.8</t>
  </si>
  <si>
    <t>Plastics and elastomers which can be installed in engine compartments shall be chosen to resist degradation by saline atmospheres, fuel, oil, ozone and heat.</t>
  </si>
  <si>
    <r>
      <rPr>
        <b/>
        <sz val="9.5"/>
        <rFont val="Calibri"/>
        <family val="2"/>
        <scheme val="minor"/>
      </rPr>
      <t>Label</t>
    </r>
    <r>
      <rPr>
        <sz val="9.5"/>
        <rFont val="Calibri"/>
        <family val="2"/>
        <scheme val="minor"/>
      </rPr>
      <t xml:space="preserve">: Steering cables permanently marked with steering system length from steering wheel shaft centre to the hole centre in the steering output ram at the mid-travel position
</t>
    </r>
    <r>
      <rPr>
        <b/>
        <sz val="9.5"/>
        <rFont val="Calibri"/>
        <family val="2"/>
        <scheme val="minor"/>
      </rPr>
      <t>Affixed</t>
    </r>
    <r>
      <rPr>
        <sz val="9.5"/>
        <rFont val="Calibri"/>
        <family val="2"/>
        <scheme val="minor"/>
      </rPr>
      <t>: At the output end.</t>
    </r>
  </si>
  <si>
    <r>
      <rPr>
        <b/>
        <sz val="9.5"/>
        <rFont val="Calibri"/>
        <family val="2"/>
        <scheme val="minor"/>
      </rPr>
      <t>Label</t>
    </r>
    <r>
      <rPr>
        <sz val="9.5"/>
        <rFont val="Calibri"/>
        <family val="2"/>
        <scheme val="minor"/>
      </rPr>
      <t xml:space="preserve">: Steering cable for light duty steering systems permanently marked that the maximum power permissible is 40 kW.
</t>
    </r>
    <r>
      <rPr>
        <b/>
        <sz val="9.5"/>
        <rFont val="Calibri"/>
        <family val="2"/>
        <scheme val="minor"/>
      </rPr>
      <t>Affixed</t>
    </r>
    <r>
      <rPr>
        <sz val="9.5"/>
        <rFont val="Calibri"/>
        <family val="2"/>
        <scheme val="minor"/>
      </rPr>
      <t>: At the steering cable.</t>
    </r>
  </si>
  <si>
    <t>The output of a mini-jet craft steering system follow the requirements of figure 5.</t>
  </si>
  <si>
    <t>Light duty and standard duty steering cables are not interchangeable with steering cables for mini-jet craft steering systems.</t>
  </si>
  <si>
    <t>The cable or steering output device for mini-jet steering systems amout 98 mm to 95,4 mm on each side of mid-travel.</t>
  </si>
  <si>
    <t>The cable or steering output device for standard duty and light duty steering systems amout 100 mm to 115 mm on each side of mid-travel.</t>
  </si>
  <si>
    <t>Ferrous metals used for the core of a steering cable, installed below the maximum load waterline, are corrosion-resistant and equivalent to 300 series stainless steel.</t>
  </si>
  <si>
    <r>
      <rPr>
        <b/>
        <sz val="9.5"/>
        <rFont val="Calibri"/>
        <family val="2"/>
        <scheme val="minor"/>
      </rPr>
      <t>Label</t>
    </r>
    <r>
      <rPr>
        <sz val="9.5"/>
        <rFont val="Calibri"/>
        <family val="2"/>
        <scheme val="minor"/>
      </rPr>
      <t xml:space="preserve">: Steering mechanisms that use a steering wheel are permanently marked with manufacturer's recommendation of the largest steering wheel diameter and deepest steering wheel dish that may be used.
</t>
    </r>
    <r>
      <rPr>
        <b/>
        <sz val="9.5"/>
        <rFont val="Calibri"/>
        <family val="2"/>
        <scheme val="minor"/>
      </rPr>
      <t>Affixed</t>
    </r>
    <r>
      <rPr>
        <sz val="9.5"/>
        <rFont val="Calibri"/>
        <family val="2"/>
        <scheme val="minor"/>
      </rPr>
      <t>: On the helm assembly, visible when steering wheel is removed.</t>
    </r>
  </si>
  <si>
    <r>
      <rPr>
        <b/>
        <sz val="9.5"/>
        <rFont val="Calibri"/>
        <family val="2"/>
        <scheme val="minor"/>
      </rPr>
      <t>Label</t>
    </r>
    <r>
      <rPr>
        <sz val="9.5"/>
        <rFont val="Calibri"/>
        <family val="2"/>
        <scheme val="minor"/>
      </rPr>
      <t xml:space="preserve">: Steering mechanisms that are intended for a joystick are permanently marked with the largest stick allowed.
</t>
    </r>
    <r>
      <rPr>
        <b/>
        <sz val="9.5"/>
        <rFont val="Calibri"/>
        <family val="2"/>
        <scheme val="minor"/>
      </rPr>
      <t>Affixed</t>
    </r>
    <r>
      <rPr>
        <sz val="9.5"/>
        <rFont val="Calibri"/>
        <family val="2"/>
        <scheme val="minor"/>
      </rPr>
      <t>: At the steering mechanism.</t>
    </r>
  </si>
  <si>
    <t>6.4.6</t>
  </si>
  <si>
    <r>
      <rPr>
        <b/>
        <sz val="9.5"/>
        <rFont val="Calibri"/>
        <family val="2"/>
        <scheme val="minor"/>
      </rPr>
      <t>Label</t>
    </r>
    <r>
      <rPr>
        <sz val="9.5"/>
        <rFont val="Calibri"/>
        <family val="2"/>
        <scheme val="minor"/>
      </rPr>
      <t xml:space="preserve">: Helm assemblies for light duty steering systems are permanenlty marked stating that the maximum power permissible is 40 kW.
</t>
    </r>
    <r>
      <rPr>
        <b/>
        <sz val="9.5"/>
        <rFont val="Calibri"/>
        <family val="2"/>
        <scheme val="minor"/>
      </rPr>
      <t>Affixed</t>
    </r>
    <r>
      <rPr>
        <sz val="9.5"/>
        <rFont val="Calibri"/>
        <family val="2"/>
        <scheme val="minor"/>
      </rPr>
      <t>: At the helm assemblies.</t>
    </r>
  </si>
  <si>
    <t>6.4.7</t>
  </si>
  <si>
    <t>Is a standard duty steering system installed?</t>
  </si>
  <si>
    <t>Is a light duty steering system installed?</t>
  </si>
  <si>
    <t>SMALL CRAFT - INBOARD DIESEL ENGINES - ENGINE-MOUNTED FUEL, OIL AND ELECTRICAL COMPONENTS</t>
  </si>
  <si>
    <t>Ref.: EN ISO 16147:2021 (ISO 16147:2020)</t>
  </si>
  <si>
    <t>Materials and components are suitable for intended use and cabable of operation within an ambient temperature range of -10°C to +80°C without failure or leakage.</t>
  </si>
  <si>
    <t>Engine-mounted fuel and electrical components and accessories that require frequent inspection and/or servicing are accessible.</t>
  </si>
  <si>
    <t>Exposed operating or hot engine-mounted components that could cause personal injury are effectively shielded.</t>
  </si>
  <si>
    <t>Engine-mounted fuel and lubricating systems are leak free - no dripping or wetting of surface areas at the interface of connecting components and pipe joints under normal operation.</t>
  </si>
  <si>
    <t>All materials used in fuel systems are resistant to deterioration by the Diesel fuel.</t>
  </si>
  <si>
    <t>All sealing materials are of the non-wicking, i.e. nonfuel-absorbent type.</t>
  </si>
  <si>
    <t>Fuel and oil filters, flexible hoses including fittings and terminations are ISO 10088 marked or withstand a 2,5 min fire test.</t>
  </si>
  <si>
    <t>Flexible hoses are ISO 7840 marked and secured by metal hose clamp or permanently installed end fittings.</t>
  </si>
  <si>
    <t>Hose connections with more than 25 mm of diameter have two hose clamps.</t>
  </si>
  <si>
    <t>All fuel pipes and lines are secured to prevent vibrations leading to pipe fracture.</t>
  </si>
  <si>
    <t>Flexible hoses are accessible for maintanance and inspection.</t>
  </si>
  <si>
    <t>Flexible hoses are located away from non-insulated components with  surface above 200°C.</t>
  </si>
  <si>
    <t>Earth-return cranking motors are earthed to the earth return system of the engine.</t>
  </si>
  <si>
    <t>Confirmation about the compliance according to ISO 16147:2020 provided by the engine manufacturer.</t>
  </si>
  <si>
    <t>Watercraft model year:</t>
  </si>
  <si>
    <t>Watercraft model name:</t>
  </si>
  <si>
    <t>Watercraft model year / WIN:</t>
  </si>
  <si>
    <t>Any toilet in a retention system is connected solely to a holding 
tank.</t>
  </si>
  <si>
    <t>Ref.: EN ISO 8099-2:2021 (ISO 8099-2:2020)</t>
  </si>
  <si>
    <t>The system withstand an temperature of -40°C to +60°C for storage.</t>
  </si>
  <si>
    <t>Vent system is installed as per sewage treatment unit manufacturers requirements.</t>
  </si>
  <si>
    <r>
      <rPr>
        <b/>
        <sz val="9.5"/>
        <rFont val="Calibri"/>
        <family val="2"/>
        <scheme val="minor"/>
      </rPr>
      <t>Label</t>
    </r>
    <r>
      <rPr>
        <sz val="9.5"/>
        <rFont val="Calibri"/>
        <family val="2"/>
        <scheme val="minor"/>
      </rPr>
      <t xml:space="preserve">: Steering mechanisms that are intended for a handlebar are permanently marked with largest handlebar width and greatest effective offset that may be used.
</t>
    </r>
    <r>
      <rPr>
        <b/>
        <sz val="9.5"/>
        <rFont val="Calibri"/>
        <family val="2"/>
        <scheme val="minor"/>
      </rPr>
      <t>Affixed</t>
    </r>
    <r>
      <rPr>
        <sz val="9.5"/>
        <rFont val="Calibri"/>
        <family val="2"/>
        <scheme val="minor"/>
      </rPr>
      <t>: At the steering mechanism.</t>
    </r>
  </si>
  <si>
    <t>Steering mechanisms for mini-jet craft incorporate travel stops to eliminate overloading of the steering cable.</t>
  </si>
  <si>
    <t>Declaration of conformity for the steering system checked and submitted?</t>
  </si>
  <si>
    <r>
      <rPr>
        <b/>
        <sz val="9.5"/>
        <rFont val="Calibri"/>
        <family val="2"/>
        <scheme val="minor"/>
      </rPr>
      <t>Label:</t>
    </r>
    <r>
      <rPr>
        <sz val="9.5"/>
        <rFont val="Calibri"/>
        <family val="2"/>
        <scheme val="minor"/>
      </rPr>
      <t xml:space="preserve"> Steering system marked with the following:
-ISO 8848;
-name of manufacturer;
-model type;
</t>
    </r>
    <r>
      <rPr>
        <b/>
        <sz val="9.5"/>
        <rFont val="Calibri"/>
        <family val="2"/>
        <scheme val="minor"/>
      </rPr>
      <t>Affixed:</t>
    </r>
    <r>
      <rPr>
        <sz val="9.5"/>
        <rFont val="Calibri"/>
        <family val="2"/>
        <scheme val="minor"/>
      </rPr>
      <t xml:space="preserve"> At the steering system.</t>
    </r>
  </si>
  <si>
    <t>For engine-mounted steering system in outboard engine-craft, the output ram or equivalent connection point reach at least 270 mm beyond the engine centerline.</t>
  </si>
  <si>
    <t>Minimum clearing charackteristics of escape hatched according to ISO 12217?</t>
  </si>
  <si>
    <t>The maximum unsupported area of any appliance within area I is not more than 0,852 m^2.</t>
  </si>
  <si>
    <t>Ref.: EN ISO 14946:2021 (ISO 14946:2021)</t>
  </si>
  <si>
    <t>Type(s), number(s) and location(s) of bilge pumps as required 
by table 2.</t>
  </si>
  <si>
    <t>[kW]</t>
  </si>
  <si>
    <t>Mass per engine [kg]:</t>
  </si>
  <si>
    <t>Watercraft manufacturer:</t>
  </si>
  <si>
    <t>As the manufacturer or his authorised representative or private importer, I declare under sole responsibility that the above product(s) to which this documentation relates is in conformity with the referenced requirements.</t>
  </si>
  <si>
    <t>EN ISO 8099-2:2021</t>
  </si>
  <si>
    <t>EN ISO 11105:2020</t>
  </si>
  <si>
    <t>EN ISO 9093:2021</t>
  </si>
  <si>
    <t>EN ISO 14945:2021</t>
  </si>
  <si>
    <t>Builder's plate [ISO 14945:2021]</t>
  </si>
  <si>
    <t>Maximum load capacity [ISO 14946:2021]</t>
  </si>
  <si>
    <t>EN ISO 16147:2021</t>
  </si>
  <si>
    <t>Inboard diesel engines - Engine-mounted fuel and electrical components [ISO 16147:2020]</t>
  </si>
  <si>
    <t>EN ISO 23411:2021</t>
  </si>
  <si>
    <t>Steering wheels [ISO 23411:2020]</t>
  </si>
  <si>
    <t>EN ISO 7840:2021</t>
  </si>
  <si>
    <t>Fire-resistant fuel hoses [ISO 7840:2021]</t>
  </si>
  <si>
    <t>EN ISO 8469:2021</t>
  </si>
  <si>
    <t>Non-fire-resistant fuel hoses [ISO 8469:2021]</t>
  </si>
  <si>
    <t>EN ISO 8849:2021</t>
  </si>
  <si>
    <t>Waste systems - Part 2: Sewage treatment systems [ISO 8099-2:2020]</t>
  </si>
  <si>
    <t>EN ISO 8847:2021</t>
  </si>
  <si>
    <t>EN ISO 10240:2020</t>
  </si>
  <si>
    <t>Field of vision from helm position [ISO 11591:2011]</t>
  </si>
  <si>
    <t>EN ISO 14946:2021</t>
  </si>
  <si>
    <t>EN ISO 15083:2020</t>
  </si>
  <si>
    <t>Inboard diesel engines - engine-mounted fuel, oil and electrical components [ISO 16417:2020]</t>
  </si>
  <si>
    <t xml:space="preserve">EN ISO 11592-2:2021 </t>
  </si>
  <si>
    <t>Steering system requirements</t>
  </si>
  <si>
    <t>Components of the steering system are accessible.</t>
  </si>
  <si>
    <t>Outboard engine: Steering stops permit at least 30° of angular movement either side of centre.</t>
  </si>
  <si>
    <r>
      <rPr>
        <b/>
        <sz val="9.5"/>
        <rFont val="Calibri"/>
        <family val="2"/>
        <scheme val="minor"/>
      </rPr>
      <t>Label</t>
    </r>
    <r>
      <rPr>
        <sz val="9.5"/>
        <rFont val="Calibri"/>
        <family val="2"/>
        <scheme val="minor"/>
      </rPr>
      <t xml:space="preserve">: Permanently marking of the steering mechanism with largest diamer and deepest dish steering wheel.
</t>
    </r>
    <r>
      <rPr>
        <b/>
        <sz val="9.5"/>
        <rFont val="Calibri"/>
        <family val="2"/>
        <scheme val="minor"/>
      </rPr>
      <t>Affixed</t>
    </r>
    <r>
      <rPr>
        <sz val="9.5"/>
        <rFont val="Calibri"/>
        <family val="2"/>
        <scheme val="minor"/>
      </rPr>
      <t>: Visible on steering mechanism, even when wheel is removed.</t>
    </r>
  </si>
  <si>
    <t>All steering components are of sufficient strength.</t>
  </si>
  <si>
    <t>Cable and pulley steering system</t>
  </si>
  <si>
    <t>Cable routing openings in the craft structure whos edges can contact the cable during operation have anti-chafe protection.</t>
  </si>
  <si>
    <t>Clearance provisions to operate free of interference.</t>
  </si>
  <si>
    <t>There is no open S-hook used.</t>
  </si>
  <si>
    <t>Sailing boat steering application with or without propulsion engine(s)</t>
  </si>
  <si>
    <t>The position of the steering stops consider the possibility of dynamic overloading of the system due to shock.</t>
  </si>
  <si>
    <t>Only the rudder stop(s) shall limit the rotation of the steering system.</t>
  </si>
  <si>
    <t>The steering arm rotation is installed with one or two stops, suitable fixed to the structure of the craft to limit over-rotation of the steering arm.</t>
  </si>
  <si>
    <t>The pulleys, mountings and cable end straps are bolted or solid-riveted with at least 5 mm diameter fasteners.</t>
  </si>
  <si>
    <t>The craft structure is reinforced at the component mounting fasteners to withstand a minimum force of 3340 N.</t>
  </si>
  <si>
    <t>Rigging provide a minimum of 760 mm of cable travel. The change of angle in cable at any fairlead does not exceed 5°.</t>
  </si>
  <si>
    <t>The pulleys and end fittings for the cable clamps are located on the transom face as far from the engine as practicable.</t>
  </si>
  <si>
    <t>Spring(s) are compressed to one-half their relaxed length after connection of the steering system.</t>
  </si>
  <si>
    <t>Each spring shall have a minimum of 50 mm of travel and a minimum spring rate of 8,8 N/mm (50 lb/in) to prevent engine shimmy.</t>
  </si>
  <si>
    <t>Steering cable clearance requirements are determined according to the standard.</t>
  </si>
  <si>
    <t>Threaded fasteners that can be expected to be disturbed by installation or adjustment procedures are locked by a device or incorporate an integral locking means.</t>
  </si>
  <si>
    <t>The components of the steering system on a sailing boat transmit the tangential force of 450 N at the standard diameter for the application of loads on the steering wheel or at the maximum torque necessary to steer the rudder without loss of steering function.</t>
  </si>
  <si>
    <t>The components of the steering system of outboard engine(s) withstand 100 000 cycles of operation through 200 mm of cable travel in each direction under a cable load of 110 N without loss of function.</t>
  </si>
  <si>
    <t>Covered steering cables used in outboard engine cable over pulley steering systems, the cable covering not strip from the core of a 130 mm sample under a static load of 450 N for 15 min.</t>
  </si>
  <si>
    <t>Outboard engine pulley assemblies are capable of sustaining a 3340 N pulley pin load without permanent deformation.</t>
  </si>
  <si>
    <t>As installed tests - The steering system as installed in a sailing craft pass the axial load test.</t>
  </si>
  <si>
    <t>As installed tests - The steering system as installed in a sailing craft pass the tangential load test.</t>
  </si>
  <si>
    <t>As installed test -  The steering system in a craft with outboard engine(s), the cable over pulley system withstand a static cable tension load of 1668 N.</t>
  </si>
  <si>
    <t>As installed test -  The steering system in a craft with outboard engine(s), the cable over pulley system withstand a single tangential load in either direction of 267 N.</t>
  </si>
  <si>
    <t>As installed test -  The steering system in a craft with outboard engine(s) pass a seperate single axial load of 670 N push-pull force.</t>
  </si>
  <si>
    <t>Test reports are submitted to this document.</t>
  </si>
  <si>
    <t xml:space="preserve"> - are flexible.</t>
  </si>
  <si>
    <t xml:space="preserve"> - meet the wire characteristics given in ISO 2408:2017.</t>
  </si>
  <si>
    <t xml:space="preserve"> - the wire rope tension is adjustable by means of an appropriate tensioner.</t>
  </si>
  <si>
    <t xml:space="preserve"> - are aligned with the grooves when leaving a steering arm.</t>
  </si>
  <si>
    <t>Cables used on steering system of craft with outboard engine:</t>
  </si>
  <si>
    <t xml:space="preserve"> - the cable termination is appropriate to transfer the cable
 load.</t>
  </si>
  <si>
    <t xml:space="preserve"> - pulley thread diameter and grooce width suitable for cable used.</t>
  </si>
  <si>
    <t xml:space="preserve"> - means to secure the swivel pulley in the correct position.</t>
  </si>
  <si>
    <t xml:space="preserve"> - pulleys are fitted with a means to guide the cables into and out of the sheaves.</t>
  </si>
  <si>
    <t>Pulleys used on steering system of craft with outboard engine:</t>
  </si>
  <si>
    <t xml:space="preserve"> - all pulleys, mounting and cable straps are bolted or solid riveted.</t>
  </si>
  <si>
    <t xml:space="preserve"> - no swivel pulley are used at the outboard engine connection or where the pulley changes the cable direction more than 135°.</t>
  </si>
  <si>
    <t>Conduit used on sailing boat steering system are finished at each end with a conduit fitting.</t>
  </si>
  <si>
    <t>Cable drums used on steering systems of craft with outboard engine have a minimum cable travel of 760 mm.</t>
  </si>
  <si>
    <t xml:space="preserve"> - the steering cable pulleys shall be located so that the cable comes off the steering cable drum at 90° ± 5° to the steering axis at the centre of travel. Clear space shall be provided behind the dash or pedestal to route the steering cables to pulleys.</t>
  </si>
  <si>
    <t>Craft equipped with outboard engine(s) up to and including 37 kW total power?</t>
  </si>
  <si>
    <t>Cable over pully steering system is not used to stear craft having outboard engine(s) in excess of 37 kW power.</t>
  </si>
  <si>
    <t>Cables used for steering system on sailing boats:</t>
  </si>
  <si>
    <t>Pulleys used for steering system on sailing boats:</t>
  </si>
  <si>
    <t xml:space="preserve"> - angle formed between the pulley pin axis and the axis of both cable are 90° +-5°.</t>
  </si>
  <si>
    <t>Conduit used on sailing boat steering system are of sufficient flexibility to permit a minimum bend radius of 50 times the smallest diameter of cable for use.</t>
  </si>
  <si>
    <t>Covered steering cables used in outboard engine cable over pulley steering systems as installed, the cable covering shall not crack or otherwise expose the cable core under a cable load of 4000 N for 1 min.</t>
  </si>
  <si>
    <t>74</t>
  </si>
  <si>
    <t>Signature, MFR.</t>
  </si>
  <si>
    <t>ISO checklists related to specific standards</t>
  </si>
  <si>
    <r>
      <t>Watercraft type (</t>
    </r>
    <r>
      <rPr>
        <b/>
        <u/>
        <sz val="9.5"/>
        <rFont val="Calibri"/>
        <family val="2"/>
        <scheme val="minor"/>
      </rPr>
      <t>N</t>
    </r>
    <r>
      <rPr>
        <sz val="9.5"/>
        <rFont val="Calibri"/>
        <family val="2"/>
        <scheme val="minor"/>
      </rPr>
      <t>on-</t>
    </r>
    <r>
      <rPr>
        <b/>
        <u/>
        <sz val="9.5"/>
        <rFont val="Calibri"/>
        <family val="2"/>
        <scheme val="minor"/>
      </rPr>
      <t>P</t>
    </r>
    <r>
      <rPr>
        <sz val="9.5"/>
        <rFont val="Calibri"/>
        <family val="2"/>
        <scheme val="minor"/>
      </rPr>
      <t xml:space="preserve">owered  craft, Power </t>
    </r>
    <r>
      <rPr>
        <b/>
        <u/>
        <sz val="9.5"/>
        <rFont val="Calibri"/>
        <family val="2"/>
        <scheme val="minor"/>
      </rPr>
      <t>OB</t>
    </r>
    <r>
      <rPr>
        <sz val="9.5"/>
        <rFont val="Calibri"/>
        <family val="2"/>
        <scheme val="minor"/>
      </rPr>
      <t xml:space="preserve">, Power </t>
    </r>
    <r>
      <rPr>
        <b/>
        <u/>
        <sz val="9.5"/>
        <rFont val="Calibri"/>
        <family val="2"/>
        <scheme val="minor"/>
      </rPr>
      <t>IB</t>
    </r>
    <r>
      <rPr>
        <sz val="9.5"/>
        <rFont val="Calibri"/>
        <family val="2"/>
        <scheme val="minor"/>
      </rPr>
      <t xml:space="preserve">, Power </t>
    </r>
    <r>
      <rPr>
        <b/>
        <u/>
        <sz val="9.5"/>
        <rFont val="Calibri"/>
        <family val="2"/>
        <scheme val="minor"/>
      </rPr>
      <t>SD</t>
    </r>
    <r>
      <rPr>
        <sz val="9.5"/>
        <rFont val="Calibri"/>
        <family val="2"/>
        <scheme val="minor"/>
      </rPr>
      <t xml:space="preserve">, Sail, </t>
    </r>
    <r>
      <rPr>
        <b/>
        <u/>
        <sz val="9.5"/>
        <rFont val="Calibri"/>
        <family val="2"/>
        <scheme val="minor"/>
      </rPr>
      <t>S</t>
    </r>
    <r>
      <rPr>
        <sz val="9.5"/>
        <rFont val="Calibri"/>
        <family val="2"/>
        <scheme val="minor"/>
      </rPr>
      <t xml:space="preserve">ail </t>
    </r>
    <r>
      <rPr>
        <b/>
        <u/>
        <sz val="9.5"/>
        <rFont val="Calibri"/>
        <family val="2"/>
        <scheme val="minor"/>
      </rPr>
      <t>M</t>
    </r>
    <r>
      <rPr>
        <sz val="9.5"/>
        <rFont val="Calibri"/>
        <family val="2"/>
        <scheme val="minor"/>
      </rPr>
      <t xml:space="preserve">ultihull
Power </t>
    </r>
    <r>
      <rPr>
        <b/>
        <u/>
        <sz val="9.5"/>
        <rFont val="Calibri"/>
        <family val="2"/>
        <scheme val="minor"/>
      </rPr>
      <t>Jet</t>
    </r>
    <r>
      <rPr>
        <sz val="9.5"/>
        <rFont val="Calibri"/>
        <family val="2"/>
        <scheme val="minor"/>
      </rPr>
      <t xml:space="preserve">, </t>
    </r>
    <r>
      <rPr>
        <b/>
        <u/>
        <sz val="9.5"/>
        <rFont val="Calibri"/>
        <family val="2"/>
        <scheme val="minor"/>
      </rPr>
      <t>R</t>
    </r>
    <r>
      <rPr>
        <sz val="9.5"/>
        <rFont val="Calibri"/>
        <family val="2"/>
        <scheme val="minor"/>
      </rPr>
      <t>udder</t>
    </r>
    <r>
      <rPr>
        <b/>
        <u/>
        <sz val="9.5"/>
        <rFont val="Calibri"/>
        <family val="2"/>
        <scheme val="minor"/>
      </rPr>
      <t>P</t>
    </r>
    <r>
      <rPr>
        <sz val="9.5"/>
        <rFont val="Calibri"/>
        <family val="2"/>
        <scheme val="minor"/>
      </rPr>
      <t xml:space="preserve">rop, </t>
    </r>
    <r>
      <rPr>
        <b/>
        <u/>
        <sz val="9.5"/>
        <rFont val="Calibri"/>
        <family val="2"/>
        <scheme val="minor"/>
      </rPr>
      <t>M</t>
    </r>
    <r>
      <rPr>
        <sz val="9.5"/>
        <rFont val="Calibri"/>
        <family val="2"/>
        <scheme val="minor"/>
      </rPr>
      <t>otor</t>
    </r>
    <r>
      <rPr>
        <b/>
        <u/>
        <sz val="9.5"/>
        <rFont val="Calibri"/>
        <family val="2"/>
        <scheme val="minor"/>
      </rPr>
      <t>S</t>
    </r>
    <r>
      <rPr>
        <sz val="9.5"/>
        <rFont val="Calibri"/>
        <family val="2"/>
        <scheme val="minor"/>
      </rPr>
      <t>ail)</t>
    </r>
  </si>
  <si>
    <t>Module (B or G)</t>
  </si>
  <si>
    <r>
      <rPr>
        <u/>
        <sz val="9.5"/>
        <rFont val="Calibri"/>
        <family val="2"/>
        <scheme val="minor"/>
      </rPr>
      <t>Note 1:</t>
    </r>
    <r>
      <rPr>
        <sz val="9.5"/>
        <rFont val="Calibri"/>
        <family val="2"/>
        <scheme val="minor"/>
      </rPr>
      <t xml:space="preserve"> if components are built by the boat manufacturer, fill in the applicable application form</t>
    </r>
  </si>
  <si>
    <r>
      <rPr>
        <u/>
        <sz val="9.5"/>
        <rFont val="Calibri"/>
        <family val="2"/>
        <scheme val="minor"/>
      </rPr>
      <t>Note 2:</t>
    </r>
    <r>
      <rPr>
        <sz val="9.5"/>
        <rFont val="Calibri"/>
        <family val="2"/>
        <scheme val="minor"/>
      </rPr>
      <t xml:space="preserve"> for windows, portlights, hatches deadlights and doors submit application and calculation</t>
    </r>
  </si>
  <si>
    <t>Steering gear - Cable and pulley systems [ISO 8847:2021]</t>
  </si>
  <si>
    <r>
      <rPr>
        <b/>
        <sz val="9.5"/>
        <rFont val="Calibri"/>
        <family val="2"/>
        <scheme val="minor"/>
      </rPr>
      <t>Signage:</t>
    </r>
    <r>
      <rPr>
        <sz val="9.5"/>
        <rFont val="Calibri"/>
        <family val="2"/>
        <scheme val="minor"/>
      </rPr>
      <t xml:space="preserve"> If a manual relief valve is fittet for the tank venting a sign is installed in the vicinity of the pump out fitting.
Symbols or working in language acceptable in the country of use to indicate that the relief valve must be opened prior to pump out.</t>
    </r>
  </si>
  <si>
    <t>The holding tank is securely fastened and located independently of any connecting piping.</t>
  </si>
  <si>
    <t>Holding tanks of capacity &gt; 40 l have an accessible sealable (i.e. gastight and watertight) minimum opening of 75 mm diameter for flushing, cleaning and maintenance.</t>
  </si>
  <si>
    <t>If permanently installed the retention system including all tanks, connecting piping, hoses, and fittings, is tested to withstand a pressure of 20 kPa for a period of 5 min without leaking.</t>
  </si>
  <si>
    <t>If rigid tanks with capacity of 400 l and greater and multiple vent pipes with at least 19 mm diameter are used the combined cross sectional flow area is at least equivalent to that of a single vent pipe with an area of 1100mm2.</t>
  </si>
  <si>
    <t>Baffles in permanently installed holding tanks have openings to allow sewage and vapour to flow freely across the top and bottom.</t>
  </si>
  <si>
    <t>The sewage treatment system prevents the emission of vapur and liquids within the craft.</t>
  </si>
  <si>
    <r>
      <t>Sewage units marked clearly visible with the following, if applicable;</t>
    </r>
    <r>
      <rPr>
        <b/>
        <sz val="9.5"/>
        <rFont val="Calibri"/>
        <family val="2"/>
        <scheme val="minor"/>
      </rPr>
      <t xml:space="preserve">
Label:</t>
    </r>
    <r>
      <rPr>
        <sz val="9.5"/>
        <rFont val="Calibri"/>
        <family val="2"/>
        <scheme val="minor"/>
      </rPr>
      <t xml:space="preserve">
-name/trademark of manufacturer;
-name, model, serial number;
-date of manufacture;
-ISO 8099-2;
-power supply, charachteristics;
-system treatment capacity [Litres];
-system flow rate [l/min];
-maximum allowable unit pressure;
-maximum allowable head of water;
-maximum accumulated biological charge in 24h;
-maximum accumulated hydraulic charge in 24h;
</t>
    </r>
    <r>
      <rPr>
        <b/>
        <sz val="9.5"/>
        <rFont val="Calibri"/>
        <family val="2"/>
        <scheme val="minor"/>
      </rPr>
      <t>Affixed</t>
    </r>
    <r>
      <rPr>
        <sz val="9.5"/>
        <rFont val="Calibri"/>
        <family val="2"/>
        <scheme val="minor"/>
      </rPr>
      <t>: Clearly visible after the sewage treatment system has been fitted. Note: a supplementary label may be used.</t>
    </r>
  </si>
  <si>
    <t>Location of the overcurrent protection device for the power supply.</t>
  </si>
  <si>
    <t>The pulleys, fairleads and end fittings are mounted as indicated in Figure 8 and Figure 9 in the standard.</t>
  </si>
  <si>
    <t>71</t>
  </si>
  <si>
    <t>72</t>
  </si>
  <si>
    <t>73</t>
  </si>
  <si>
    <t>Covered steering cables used in outboard engine cable over pulley steering systems have a breaking strength of not less than 4000 N.</t>
  </si>
  <si>
    <t>For craft-mounted steering systems in outboard engine-craft, the output ram or equivalent connection pint reaches at least to the engine centerline.</t>
  </si>
  <si>
    <t>If aluminum is used in the system, non-ferros metals are not used.</t>
  </si>
  <si>
    <t>The range of operating temperatures has been verified for seacocks and through-hull fittings. Proof of compliance has been submitted.</t>
  </si>
  <si>
    <t>Any through-hull fitting cannot be dislodged by outside forces due to operation of the fitting and components attached.</t>
  </si>
  <si>
    <t>The detailed design requirements of the trough-hull fitting for the stem, flange diameter and finish are met.</t>
  </si>
  <si>
    <t>The design of the seacock allows operation under any condition to be encountered under normal service condition.</t>
  </si>
  <si>
    <t>The design of the seacock allows a visual check of the open and closed position for the seacock.</t>
  </si>
  <si>
    <t>Easy operation of the seacock is given by the length of the handle and clear distance between handle and attached hose.</t>
  </si>
  <si>
    <t>The seacock is designed so that no part can come loose under normal service conditions.</t>
  </si>
  <si>
    <t>The seacock assembly has a minimum threaded length for attachment to through-hull fittings.</t>
  </si>
  <si>
    <t>Hose fitting ends are either ribbed, serrated or if nominal size 31,75 mm (1 1/4 in) and above, plain pipe end.</t>
  </si>
  <si>
    <t xml:space="preserve">Where the centerline of the through-hull fitting is lower than the heeled waterline: Hoses of 25,4 mm and below are fastened through double clamps. </t>
  </si>
  <si>
    <t>Plain pipe ends are always secured with double clamps.</t>
  </si>
  <si>
    <t>Seacocks are accessible for inspection.</t>
  </si>
  <si>
    <t>Seacocks below the maximum load waterline are readily accessible for inspection and operation.</t>
  </si>
  <si>
    <t>9.2.4</t>
  </si>
  <si>
    <t>Any seacock is securely fastened to the hull so that easy operation is possible without destroying the hull structure, the seacock itself or water integrity.</t>
  </si>
  <si>
    <t>9.2.5</t>
  </si>
  <si>
    <t>Seacocks and through-hull fittings fulfil the requirements of the strength test. Proof by the supplier has been submitted.</t>
  </si>
  <si>
    <t>In case of material combinations the possibility of galvanic interaction has been taken into account. If necessary they are galvanically isolated.</t>
  </si>
  <si>
    <t>Clamping lenght:
- not less 25 mm for hoses of less than 25,4 mm (1 in);
- not less 35 mm for hoses above 25,4 mm (1 in).</t>
  </si>
  <si>
    <t>The boat manufacturer has tested the assembly as installed as per Annex A of ISO 9093 and a test report has been submitted.</t>
  </si>
  <si>
    <t>Metallic components are corrosion resistant and tested as per Annex B of ISO 9093 with approval.</t>
  </si>
  <si>
    <t>Non-metallic parts are stabilized against oxidation and UV and tested as per Annex C of ISO 9093 with approval.</t>
  </si>
  <si>
    <t>If swelling and/or seizure of material combinations is possible it is taken into account. The material combination does not prevent any device or system from functioning.</t>
  </si>
  <si>
    <t>Where water scoops and outboard strainers are fitted and the intake pipe and through-hull connection cannot be cleaned, they shall be removable.</t>
  </si>
  <si>
    <t>Vent lines on all petrol  fuel installations incorporate a flame arrester.</t>
  </si>
  <si>
    <t>Bilge pumps and bailing</t>
  </si>
  <si>
    <r>
      <rPr>
        <sz val="9.5"/>
        <rFont val="Calibri"/>
        <family val="2"/>
        <scheme val="minor"/>
      </rPr>
      <t xml:space="preserve">If boat has no upright and level flotation: </t>
    </r>
    <r>
      <rPr>
        <b/>
        <sz val="9.5"/>
        <rFont val="Calibri"/>
        <family val="2"/>
        <scheme val="minor"/>
      </rPr>
      <t xml:space="preserve">
WARNING</t>
    </r>
    <r>
      <rPr>
        <b/>
        <sz val="9.5"/>
        <color rgb="FFFF0000"/>
        <rFont val="Calibri"/>
        <family val="2"/>
        <scheme val="minor"/>
      </rPr>
      <t xml:space="preserve"> </t>
    </r>
    <r>
      <rPr>
        <sz val="9.5"/>
        <rFont val="Calibri"/>
        <family val="2"/>
        <scheme val="minor"/>
      </rPr>
      <t>-</t>
    </r>
    <r>
      <rPr>
        <b/>
        <sz val="9.5"/>
        <rFont val="Calibri"/>
        <family val="2"/>
        <scheme val="minor"/>
      </rPr>
      <t xml:space="preserve"> </t>
    </r>
    <r>
      <rPr>
        <sz val="9.5"/>
        <rFont val="Calibri"/>
        <family val="2"/>
        <scheme val="minor"/>
      </rPr>
      <t>The bilge pumping system is not designed for damage control.</t>
    </r>
  </si>
  <si>
    <t>If only a bucket or bailer is required: It is the responsibility of the owner/operator to have at least one bucket/bailer on board, secured against loss.</t>
  </si>
  <si>
    <t>Location of each bilge pump by a plan, sketch, layout grid or other means and the capacity rated by the pump manufacturer.</t>
  </si>
  <si>
    <t>If relevant, operation instructions</t>
  </si>
  <si>
    <t>Supply or exhaust ducts do not open directly into a habitable space.</t>
  </si>
  <si>
    <t>Please fill in the built-in cross-sectional area:</t>
  </si>
  <si>
    <t>The built-in cross-sectional area is larger than the calculated minimum cross-sectional area?</t>
  </si>
  <si>
    <t>Based on the given net volumen, the minimum cross-sectional area (A) of intake openings/ducts shall be at least:</t>
  </si>
  <si>
    <t>Based on the given volume, the blower system(s) exhaust air from the craft shall have a rate of at least:</t>
  </si>
  <si>
    <t>[m^3/min]</t>
  </si>
  <si>
    <t>Please fill in the built-in blower system rating:</t>
  </si>
  <si>
    <t>The built-in blower system rating is larger than the calculated?</t>
  </si>
  <si>
    <t>The blower rating determination is in accordance with Annex A.</t>
  </si>
  <si>
    <t>The remaining volume in petrol tank compartmens is less than 3l?</t>
  </si>
  <si>
    <r>
      <t xml:space="preserve">Ref.: EN ISO 11591:2011 (ISO 11591:2011) </t>
    </r>
    <r>
      <rPr>
        <b/>
        <u/>
        <sz val="9.5"/>
        <color rgb="FFFF0000"/>
        <rFont val="Calibri"/>
        <family val="2"/>
        <scheme val="minor"/>
      </rPr>
      <t>[Note: not harmonised to RCD 2013/53/EU]</t>
    </r>
  </si>
  <si>
    <t>Ref.: EN ISO 11592-2:2021</t>
  </si>
  <si>
    <t>Companionways are installed on the rear face of a superstructure?</t>
  </si>
  <si>
    <t>Companionway within the limits of a recess or located within an area extending 0,6m outside of the recess boundary?</t>
  </si>
  <si>
    <t>Companionway opening appliance is permanently installed, enabling immediate closure?.</t>
  </si>
  <si>
    <r>
      <t>Quick draining recesses - Multi Bottom recess drainage: The minimum recess bottom height H</t>
    </r>
    <r>
      <rPr>
        <vertAlign val="subscript"/>
        <sz val="9.5"/>
        <rFont val="Calibri"/>
        <family val="2"/>
        <scheme val="minor"/>
      </rPr>
      <t>B min</t>
    </r>
    <r>
      <rPr>
        <sz val="9.5"/>
        <rFont val="Calibri"/>
        <family val="2"/>
        <scheme val="minor"/>
      </rPr>
      <t>, above waterline is measured at the centre of the surface of the lowest bottom.</t>
    </r>
  </si>
  <si>
    <r>
      <t>Quick draining recesses - Single bottom recess drainage: The minimum recess bottom height H</t>
    </r>
    <r>
      <rPr>
        <vertAlign val="subscript"/>
        <sz val="9.5"/>
        <rFont val="Calibri"/>
        <family val="2"/>
        <scheme val="minor"/>
      </rPr>
      <t>B min</t>
    </r>
    <r>
      <rPr>
        <sz val="9.5"/>
        <rFont val="Calibri"/>
        <family val="2"/>
        <scheme val="minor"/>
      </rPr>
      <t>, above waterline is measured at the centre of the surface of the bottom.</t>
    </r>
  </si>
  <si>
    <r>
      <t>The minimum height H</t>
    </r>
    <r>
      <rPr>
        <vertAlign val="subscript"/>
        <sz val="9.5"/>
        <rFont val="Calibri"/>
        <family val="2"/>
        <scheme val="minor"/>
      </rPr>
      <t>B min</t>
    </r>
    <r>
      <rPr>
        <sz val="9.5"/>
        <rFont val="Calibri"/>
        <family val="2"/>
        <scheme val="minor"/>
      </rPr>
      <t>, of the recess bottom above waterline for quick-draining recesses are at least:
-0,15 m -Design Category A;
- 0,1  m      - Design Category B;
- 0,075 m  -Design Category C;
- 0,05 m    - Design Category D.</t>
    </r>
  </si>
  <si>
    <r>
      <t xml:space="preserve">Ref.: ISO 11812:2020 </t>
    </r>
    <r>
      <rPr>
        <b/>
        <u/>
        <sz val="9.5"/>
        <color rgb="FFFF0000"/>
        <rFont val="Calibri"/>
        <family val="2"/>
        <scheme val="minor"/>
      </rPr>
      <t>[Note: not yet harmonised for RCD 2013/53/EU]</t>
    </r>
  </si>
  <si>
    <t>No sliding appliances used as deck hatches of trimaran outrigger hulls?</t>
  </si>
  <si>
    <t>Are simply supported plates used in area I ?</t>
  </si>
  <si>
    <t>Calculation worksheet and/or test report(s) are submitted.</t>
  </si>
  <si>
    <t>Active conductors are black or brown.
[Note: only brown shall be used if DC system on board using black for DC negative].</t>
  </si>
  <si>
    <r>
      <t>Maximum load for builder's plate m</t>
    </r>
    <r>
      <rPr>
        <vertAlign val="subscript"/>
        <sz val="9.5"/>
        <rFont val="Calibri"/>
        <family val="2"/>
        <scheme val="minor"/>
      </rPr>
      <t>MBP</t>
    </r>
    <r>
      <rPr>
        <sz val="9.5"/>
        <rFont val="Calibri"/>
        <family val="2"/>
        <scheme val="minor"/>
      </rPr>
      <t xml:space="preserve"> with the person symbol and the suitcase symbol.</t>
    </r>
  </si>
  <si>
    <t>Maximum number of persons according to ISO 14946:2021 and the 
person symbol.</t>
  </si>
  <si>
    <r>
      <t xml:space="preserve">Ref.: EN ISO 15083:2020 </t>
    </r>
    <r>
      <rPr>
        <b/>
        <u/>
        <sz val="9.5"/>
        <color rgb="FFFF0000"/>
        <rFont val="Calibri"/>
        <family val="2"/>
        <scheme val="minor"/>
      </rPr>
      <t>[Note: not yet harmonised for RCD 2013/53/EU]</t>
    </r>
  </si>
  <si>
    <t>The capacity for manual bilge pumps shall be rated for 45 strokes per minute or less.</t>
  </si>
  <si>
    <t>Applicable ISO checklists related to specific standards</t>
  </si>
  <si>
    <t>Sheets to be filled in by the inspector and/or verified during inspection:</t>
  </si>
  <si>
    <r>
      <t>Draught of the canoe body (T</t>
    </r>
    <r>
      <rPr>
        <vertAlign val="subscript"/>
        <sz val="9.5"/>
        <rFont val="Calibri"/>
        <family val="2"/>
        <scheme val="minor"/>
      </rPr>
      <t>c</t>
    </r>
    <r>
      <rPr>
        <sz val="9.5"/>
        <rFont val="Calibri"/>
        <family val="2"/>
        <scheme val="minor"/>
      </rPr>
      <t>) [m]</t>
    </r>
  </si>
  <si>
    <r>
      <t>Maximum load for the builder's plate (m</t>
    </r>
    <r>
      <rPr>
        <vertAlign val="subscript"/>
        <sz val="9.5"/>
        <rFont val="Calibri"/>
        <family val="2"/>
        <scheme val="minor"/>
      </rPr>
      <t>MBP</t>
    </r>
    <r>
      <rPr>
        <sz val="9.5"/>
        <rFont val="Calibri"/>
        <family val="2"/>
        <scheme val="minor"/>
      </rPr>
      <t>) [kg]</t>
    </r>
  </si>
  <si>
    <t>Maximum recommended number of person for builder's plate</t>
  </si>
  <si>
    <t>Waste Systems - Part 1: Waste water retention [ISO 8099-1:2018]</t>
  </si>
  <si>
    <t>Clear name (surname, first):</t>
  </si>
  <si>
    <r>
      <t>The maximum load for the builder's plate m</t>
    </r>
    <r>
      <rPr>
        <vertAlign val="subscript"/>
        <sz val="9.5"/>
        <rFont val="Calibri"/>
        <family val="2"/>
        <scheme val="minor"/>
      </rPr>
      <t>MBP</t>
    </r>
    <r>
      <rPr>
        <sz val="9.5"/>
        <rFont val="Calibri"/>
        <family val="2"/>
        <scheme val="minor"/>
      </rPr>
      <t>.</t>
    </r>
  </si>
  <si>
    <t>Waste Systems - Waste water retention [ISO 8099-1:2018]</t>
  </si>
  <si>
    <t>Waste systems — Part 2: Sewage treatment systems [ISO 8099-2:2020]</t>
  </si>
  <si>
    <t>EN ISO 8665:2017</t>
  </si>
  <si>
    <t>Marine propulsion reciprocating internal combustion engines_Power measurements and decl. [ISO 8665:2005]</t>
  </si>
  <si>
    <t>EN ISO 8666:2020/A11:2022</t>
  </si>
  <si>
    <t>Electrically operated bilge-pumps [ISO 8849:2021]</t>
  </si>
  <si>
    <t>Owner's Manual [ISO 10240:2019]</t>
  </si>
  <si>
    <t>Owner's Manual [ISO 10240:2004]</t>
  </si>
  <si>
    <t>Field of vision from steering position [ISO 11591:2020]</t>
  </si>
  <si>
    <t>EN ISO 11592-2:2021</t>
  </si>
  <si>
    <t>Determination of maximum propulsion power rating - between 8 m - 24 m [ISO 11592-2:2021]</t>
  </si>
  <si>
    <t>Liquid-fuelled galley stoves and heating appliances [ISO 14895:2016]</t>
  </si>
  <si>
    <t>EN 15609:2021</t>
  </si>
  <si>
    <t>LPG propulsion systems for boats, yachts and other watercraft - installation requirements  [EN 15609:2021]</t>
  </si>
  <si>
    <t>Steering wheels (ISO 23411:2020)</t>
  </si>
  <si>
    <t>Inspection place:</t>
  </si>
  <si>
    <t>Other standards and/or methods used after consultation with the IMCI HO should be listed here</t>
  </si>
  <si>
    <t>Owner's Manual [ISO 10240:2020]</t>
  </si>
  <si>
    <t>Watertight or quick-draining recesses and cockpits</t>
  </si>
  <si>
    <t>screen nor printed as true representations. For the purposes of colour matching, see ISO 3864-4 which provides</t>
  </si>
  <si>
    <t>IMPORTANT — The colours represented in the electronic file of this document can be neither viewed on</t>
  </si>
  <si>
    <t>colorimetric and photometric properties together with, as a guideline, references from the colour order system.</t>
  </si>
  <si>
    <t>Manufacturer's maximum recommended load</t>
  </si>
  <si>
    <t>Tiller controlled outboard propulsion engine</t>
  </si>
  <si>
    <t>Indicate the applicable essential requirements</t>
  </si>
  <si>
    <t>Yes</t>
  </si>
  <si>
    <t>There shall be no Y-valve placed between the toilet and the holding tank.</t>
  </si>
  <si>
    <t>Conduit used on sailing boat systems:</t>
  </si>
  <si>
    <t>Radius of the steering arm is designed that the cable load is less than 25 % of the cable breaking strength.</t>
  </si>
  <si>
    <t>[Yes / n.a. ?]</t>
  </si>
  <si>
    <t>Is a mini-jet steering system installed?</t>
  </si>
  <si>
    <t>Indicate the type of the system:
- fully insulated two-wire [TWFI], or 
- two-wire with negative ground [TWNG].</t>
  </si>
  <si>
    <t>[TWFI /
 TWNG]</t>
  </si>
  <si>
    <t>Conductor requirements of normative Annex A are met.</t>
  </si>
  <si>
    <t>The LPG system has a provision for an installation of a pressure regualtion device or the installed LPG pressure reduction system has an overpressure device to prevent uncontrolled pressure increase in the low pressure side to a value above 5 kPa.</t>
  </si>
  <si>
    <t>The pressure regulator is located within the cylinder locker or housing.</t>
  </si>
  <si>
    <t>If piping installed, only solid drawn copper or drawn stainless steel piping is used. Materials are galvanically compatible when connected.</t>
  </si>
  <si>
    <r>
      <t xml:space="preserve">If safety labels are used, meaning explained as follows:
</t>
    </r>
    <r>
      <rPr>
        <b/>
        <sz val="9.5"/>
        <rFont val="Calibri"/>
        <family val="2"/>
        <scheme val="minor"/>
      </rPr>
      <t>DANGER</t>
    </r>
    <r>
      <rPr>
        <sz val="9.5"/>
        <rFont val="Calibri"/>
        <family val="2"/>
        <scheme val="minor"/>
      </rPr>
      <t>-indicates an imminently hazardous situation that, if not avoided, will result in death or serious injury. This signal word is to be limited to the most extreme situations.</t>
    </r>
  </si>
  <si>
    <r>
      <t xml:space="preserve">If safety labels are used, meaning explained as follows:
</t>
    </r>
    <r>
      <rPr>
        <b/>
        <sz val="9.5"/>
        <rFont val="Calibri"/>
        <family val="2"/>
        <scheme val="minor"/>
      </rPr>
      <t xml:space="preserve">WARNING </t>
    </r>
    <r>
      <rPr>
        <sz val="9.5"/>
        <rFont val="Calibri"/>
        <family val="2"/>
        <scheme val="minor"/>
      </rPr>
      <t>- indicates a potentially hazardous situation that, if not avoided, could result in death or serious injury.</t>
    </r>
  </si>
  <si>
    <r>
      <t xml:space="preserve">If safety labels are used, meaning explained as follows:
</t>
    </r>
    <r>
      <rPr>
        <b/>
        <sz val="9.5"/>
        <rFont val="Calibri"/>
        <family val="2"/>
        <scheme val="minor"/>
      </rPr>
      <t xml:space="preserve">CAUTION </t>
    </r>
    <r>
      <rPr>
        <sz val="9.5"/>
        <rFont val="Calibri"/>
        <family val="2"/>
        <scheme val="minor"/>
      </rPr>
      <t>- indicates a potentially hazardous situation that, if not avoided, could result in minor or moderate injury.</t>
    </r>
  </si>
  <si>
    <r>
      <t xml:space="preserve">If safety labels are used, meaning explained as follows:
</t>
    </r>
    <r>
      <rPr>
        <b/>
        <sz val="9.5"/>
        <rFont val="Calibri"/>
        <family val="2"/>
        <scheme val="minor"/>
      </rPr>
      <t>NOTICE</t>
    </r>
    <r>
      <rPr>
        <sz val="9.5"/>
        <rFont val="Calibri"/>
        <family val="2"/>
        <scheme val="minor"/>
      </rPr>
      <t xml:space="preserve"> - indicates information considered important, but not hazard-related, for example, relating to property damage.</t>
    </r>
  </si>
  <si>
    <r>
      <t>Maximum load for the builder's plate (m</t>
    </r>
    <r>
      <rPr>
        <vertAlign val="subscript"/>
        <sz val="9.5"/>
        <rFont val="Calibri"/>
        <family val="2"/>
        <scheme val="minor"/>
      </rPr>
      <t>MBP</t>
    </r>
    <r>
      <rPr>
        <sz val="9.5"/>
        <rFont val="Calibri"/>
        <family val="2"/>
        <scheme val="minor"/>
      </rPr>
      <t>), including a note to the loading provisions (see Cl. 5.5)</t>
    </r>
  </si>
  <si>
    <t>If a vapor detector is installed, this shall not automatically activate the powered ventilation.</t>
  </si>
  <si>
    <t>Each blower has its own dedicated overcurrent protection.</t>
  </si>
  <si>
    <t>If a powered ventilation system is installed, each blower switch location has a visual indication to indicate that voltage is applied to the ventilation system.</t>
  </si>
  <si>
    <t>Terminology used in the checklists</t>
  </si>
  <si>
    <t>Yes: the requirement is fulfilled</t>
  </si>
  <si>
    <t>NA: the requirement is not applicable</t>
  </si>
  <si>
    <t>Rpt: the fulfillment of the requirement needs follow-up and is taken over to the IMCI Variation Report</t>
  </si>
  <si>
    <r>
      <t>Ref.: EN ISO 11591:2020</t>
    </r>
    <r>
      <rPr>
        <b/>
        <u/>
        <sz val="9.5"/>
        <color rgb="FFFF0000"/>
        <rFont val="Calibri"/>
        <family val="2"/>
        <scheme val="minor"/>
      </rPr>
      <t xml:space="preserve"> [Note: not harmonised to RCD 2013/53/EU]</t>
    </r>
  </si>
  <si>
    <t xml:space="preserve">      ISO 11812:2020</t>
  </si>
  <si>
    <t>The water tightness of the closing appliances is according to 
Table 6 and a test report has been submitted.</t>
  </si>
  <si>
    <r>
      <t>Hatches and appliances located in the cockpit bottom or sides up to h</t>
    </r>
    <r>
      <rPr>
        <vertAlign val="subscript"/>
        <sz val="9.5"/>
        <rFont val="Calibri"/>
        <family val="2"/>
        <scheme val="minor"/>
      </rPr>
      <t>s,min</t>
    </r>
    <r>
      <rPr>
        <sz val="9.5"/>
        <rFont val="Calibri"/>
        <family val="2"/>
        <scheme val="minor"/>
      </rPr>
      <t xml:space="preserve"> are fitted with seals and sills at least 12 mm high, or tested as installed to water tightness degree 2 according to 
annex E. A test report has been submitted.</t>
    </r>
  </si>
  <si>
    <t>The draining time is determined by calculation and has been submitted.</t>
  </si>
  <si>
    <t>The draining time is calculated according to the quick method in 
7.8.4 and has been submitted.</t>
  </si>
  <si>
    <t>The draining time is calculated according to the thorough 
method in Annex C and has been submitted.</t>
  </si>
  <si>
    <t>The draining time is determined by measurement of actual 
draining time and a test report has been submitted.</t>
  </si>
  <si>
    <t>Calculation(s) and/or test report(s) for the cockpit is/are submitted.</t>
  </si>
  <si>
    <t>Note: please submit 3D/2D files to IMCI for the verification</t>
  </si>
  <si>
    <t>Technical datasheet for material of the appliances is submitted, including the one of the interlayer in case of laminated glass.</t>
  </si>
  <si>
    <t>Sliding appliances are fitted with stops at each end of it's stroke.</t>
  </si>
  <si>
    <t>Any opening appliance has a locking device, operable at least from inside. Excluded are deadlights.</t>
  </si>
  <si>
    <t>Are simply supported plates used in area I ? Please submit technical information if applicable.</t>
  </si>
  <si>
    <t>Technical datasheet(s) for glazing material is/are submitted. This includes the interlayer in case of laminated glass.</t>
  </si>
  <si>
    <t>Any opening appliance has a securing device, operable at least from inside. Excluded are deadlights.</t>
  </si>
  <si>
    <t>Calculation worksheet and/or test report(s) for all appliances are submitted.</t>
  </si>
  <si>
    <t>Warning if a componionway deck hatch has no sill height and is not the main companionway.</t>
  </si>
  <si>
    <t>If the craft has a fully insulated D.C. systems: A.C. protective conductor is connected to metallic hull respectively to the craft external ground/earth for a non-conductive hull.</t>
  </si>
  <si>
    <t>Electric propulsion system [ISO 16315:2016]</t>
  </si>
  <si>
    <t>Warnings and cautions with at least the following informational elements:
- open-flame stoves consume oxygen and to draw the owner’s attention to the warning label required in 8.2;
- insufficient oxygen supply can cause asphyxiation;
- maintain ventilation open when stove is in use;
- do not use the open-flame stove for space or comfort heating;
- stove exhaust components can be hot during and directly after operation;
- ensure stove inlets and exhaust outlets are not obstructed while stove is in operation;
- turn stove off during refuelling.</t>
  </si>
  <si>
    <t>Recommendations for storage of spare fuel:
- keep spare fuel to a minimum and in containers of corrosion-resistant material;
- keep stowed outside the accommodation spaces;
- keep stowed in areas where the temperature cannot exceed 60 °C.</t>
  </si>
  <si>
    <t>Ref.: EN ISO 14945:2021 (ISO 14945:2021) &amp; EN ISO 14946:2021 (ISO 14646:2021)</t>
  </si>
  <si>
    <t>Note: the following requirements are applicable to all boats which require a bilge-pump system. See Table 2.</t>
  </si>
  <si>
    <t>If the system is equiped with a control head, requirements of clause 5 apply. [operator input device, other than a steering wheel, for the simultaneous control of steering and propulsion]</t>
  </si>
  <si>
    <t>Ref.: EN ISO 16315:2016</t>
  </si>
  <si>
    <t>A.1</t>
  </si>
  <si>
    <t>Block diagram of the propulsion system and a description of the installation location of the electric
assemblies;conditions.</t>
  </si>
  <si>
    <t>Diagram(s) identifying the electrical circuits of the craft with the locations of electrical devices in the craft and identification of conductors by colour or other means;</t>
  </si>
  <si>
    <t>Location and description of functions of electrical controls, dials, switches, fuses and also circuitbreakers installed on the panel board;</t>
  </si>
  <si>
    <t>Instructions on how to leave the crafts electrical propulsion system when unattended;</t>
  </si>
  <si>
    <t>Description of display information as required by Clause 5;</t>
  </si>
  <si>
    <t>Marine installation, alterations and maintenance must be performed by a competent marine electrical technician.</t>
  </si>
  <si>
    <t>Manufacturer instructions for any electrical machinery provided for consumer use</t>
  </si>
  <si>
    <t>A.2</t>
  </si>
  <si>
    <t>Following advisory instructions are provided for the owner's manual to never:
- work on the electrical installation while the system is energised;
- modify the propulsion system, battery type and system components;
- alter or modify the rated current amperage of overcurrent protective devices;
- install or replace electrical appliances or devices with components which exceed the rated current amperage of the circuit.</t>
  </si>
  <si>
    <t>For the battery group data including the following:
- battery technology/type;
- prospective short circuit current in (kA) and time constant in (s);
- ventilation and temperature parameters;
-Ampere hours (Ah).</t>
  </si>
  <si>
    <t>Generator data including the following:
- power (kW), rated voltage, power factor, frequency, other;
- necessary reactance’s and time constants;
- maximum operating temperature.</t>
  </si>
  <si>
    <t>Propulsion motor data including the following:
- power (kW), rated voltage, power factor, frequency, other;
- regeneration performances;
- braking data;
- maximum operating temperature.</t>
  </si>
  <si>
    <t>Charger data including the following:
- power (kW), rated voltage, power factor, frequency, other;
- short-circuit current (kA);
- maximum operating temperature.</t>
  </si>
  <si>
    <t>Further documentation</t>
  </si>
  <si>
    <t>SMALL CRAFT - Electric propulsion systems</t>
  </si>
  <si>
    <t>Overcurrent protection for each propulsion unit: position and rating</t>
  </si>
  <si>
    <t>Voltage drop calculation</t>
  </si>
  <si>
    <t>Wire diagram including conductor length and type</t>
  </si>
  <si>
    <t>Proof of separation of the DC system for propulsion and household [see RCD, Annex I, para 5.3]</t>
  </si>
  <si>
    <t>4.7.3</t>
  </si>
  <si>
    <t>Proof that the electrical motor complies with IEC 60034</t>
  </si>
  <si>
    <t>4.7.2</t>
  </si>
  <si>
    <t>Proof that semiconductor converters shall conform to IEC 60146, if applicable</t>
  </si>
  <si>
    <t>4.9.1</t>
  </si>
  <si>
    <t>Information about the identification of all electrical equipment and enclosures</t>
  </si>
  <si>
    <t>Proof of compliance for an electric/electronic throttle according to EN ISO 25197:2018</t>
  </si>
  <si>
    <t>EMC compliance with IEC 60945 for the electronic equipment</t>
  </si>
  <si>
    <t>Ignition  protection of electrical equipment in the same vicinity as a battery / battery pack if emitting flammable gas or substances is possible</t>
  </si>
  <si>
    <t>Restrictions of hazardous areas and its accessibility, if applicable</t>
  </si>
  <si>
    <t>Information  and proof about fault tripping of controls, its reset and emergency stop and manual emergency control mode</t>
  </si>
  <si>
    <t>Information and proof for instruments, alerts and trip alarm</t>
  </si>
  <si>
    <t>Information  and proof for protection against electrical shock: accidental contact; insulation resistance of 500 ohm/V</t>
  </si>
  <si>
    <t>Information and proof for fault to earth automatic disconnection</t>
  </si>
  <si>
    <t>6.2, 6.3</t>
  </si>
  <si>
    <t>Information and proof of the overcurrent protection, type and characteristic; see IEC 60947</t>
  </si>
  <si>
    <t>Information about the battery monitoring and installation</t>
  </si>
  <si>
    <t>Documentation about the compliance of the electrical installation which refers to IEC 60092-352 and other standards</t>
  </si>
  <si>
    <t xml:space="preserve">On load test; Voltage drop; </t>
  </si>
  <si>
    <t>Installation documentation as per Annex B</t>
  </si>
  <si>
    <t>Insulation resistance of all components in the system.</t>
  </si>
  <si>
    <t>Earthing and bonding testing</t>
  </si>
  <si>
    <t>On load test and inspection of electrical propulsion systems, and associated switch gear and control gear</t>
  </si>
  <si>
    <t>Date (yyyy-mm-dd):</t>
  </si>
  <si>
    <t>Other model names (with identical technical data):</t>
  </si>
  <si>
    <t>Design category or categories: A, B, C, D or n.a.</t>
  </si>
  <si>
    <r>
      <t>Multihull only: max. beam of the craft (B</t>
    </r>
    <r>
      <rPr>
        <vertAlign val="subscript"/>
        <sz val="9.5"/>
        <rFont val="Calibri"/>
        <family val="2"/>
        <scheme val="minor"/>
      </rPr>
      <t>max</t>
    </r>
    <r>
      <rPr>
        <sz val="9.5"/>
        <rFont val="Calibri"/>
        <family val="2"/>
        <scheme val="minor"/>
      </rPr>
      <t>) [m]</t>
    </r>
  </si>
  <si>
    <t>Power [kW] per engine:</t>
  </si>
  <si>
    <t>Total power [kW] all engines:</t>
  </si>
  <si>
    <t>Note: in case of more engine options, submit sufficient data of all packages!</t>
  </si>
  <si>
    <t>EN ISO 8848:2022</t>
  </si>
  <si>
    <t>Remote mechanical steering systems [ISO 8848:2022]</t>
  </si>
  <si>
    <t>Standards with a grey background color are still harmonised but in a transition period.</t>
  </si>
  <si>
    <t>EN ISO 10087:2022</t>
  </si>
  <si>
    <t>Craft identification - Coding system [ISO 10087:2022]</t>
  </si>
  <si>
    <t>EN ISO 10088:2023</t>
  </si>
  <si>
    <t>EN ISO 10592:2022</t>
  </si>
  <si>
    <t>Hydraulic steering systems [ISO 10592:2022]</t>
  </si>
  <si>
    <t>Permanently installed fuel systems [ISO 10088:2022]</t>
  </si>
  <si>
    <t>Comment</t>
  </si>
  <si>
    <t>Inspection Date (yyyymmdd):</t>
  </si>
  <si>
    <t>Inspector: first name, surname</t>
  </si>
  <si>
    <t>Evaluation staff member 1: first name, surname</t>
  </si>
  <si>
    <t>Date of evaluation (yyyymmdd):</t>
  </si>
  <si>
    <t>Evaluation staff member 2: first name, surname</t>
  </si>
  <si>
    <t>Review staff member: first name, surname</t>
  </si>
  <si>
    <t>Date of review (yyyymmdd):</t>
  </si>
  <si>
    <t>Review staff member: Signature</t>
  </si>
  <si>
    <t>Comments on review by staff member:</t>
  </si>
  <si>
    <t>Steering gear - Cable over pulley systems [ISO 8847:2021]</t>
  </si>
  <si>
    <t>EN ISO 8848: 2022</t>
  </si>
  <si>
    <t>Secocks and through-hull fittings [ISO 9093:2021]</t>
  </si>
  <si>
    <t>Windows, portlights, hatches, deadlights and doors [ISO 12216:2020]</t>
  </si>
  <si>
    <t>Note 1: see IMCI / IMCI (UK) website for ISO 12217, ISO 12216 and ISO 11812 calculation checklists.</t>
  </si>
  <si>
    <t>Note 2: standards crossed out are not longer harmonised. Use this checklist only if old parts on stock</t>
  </si>
  <si>
    <t>DoC or Certificate</t>
  </si>
  <si>
    <t>Any seacock used for overboard discharge in accordance with ISO 9093:2021 are capable of being secured in the closed position.</t>
  </si>
  <si>
    <t>Note: this standard is no longer harmonized. Apply only for old parts out of stock.</t>
  </si>
  <si>
    <t>Ref.: EN ISO 8847:2021</t>
  </si>
  <si>
    <t>Ref.: EN ISO 8848:2022</t>
  </si>
  <si>
    <t>Ref.: EN ISO 10087:2022 (ISO 10087:2022)</t>
  </si>
  <si>
    <t>The first two characters, followed by a hyphen, designate the code of the country of the manufacturer as specified in the Alpha-2 code in ISO 3166-1. It is the country in which the manufacturer is established and not necessarily where the craft is manufactured (see Example).
EXAMPLE If a manufacturer established in South Africa assembles a craft in Norway, Turkey and Poland, each of those craft would bear the country code of South Africa.</t>
  </si>
  <si>
    <t>The next three characters are the unique manufacturer’s identification code.
a) a unique code of the manufacturer; or
b) a code of a national authority or recognized organization.
These characters may consist of numerals and/or letters, except for the numerals 0 and 1.
NOTE A recognized organization is one that is authorized by a national authority.</t>
  </si>
  <si>
    <t>The month and year of manufacture date shall be no earlier than the date of construction or when assembly began and no later than the date the craft leaves the place of manufacture or assembly or is placed on the market.
The month of manufacture shall be indicated by the code from Table 1, the year of manufacture shall be identified by the last numeral of the production year.</t>
  </si>
  <si>
    <t>The model year indicates the year when the specific craft is intended to be placed on the market.
NOTE: The model year assigned to a specific craft is a period of twelve months that can extend across two calendar years. The manufacturer decides which of these is the model year.</t>
  </si>
  <si>
    <t>The identification number shall be visible on the starboard 
outboard side of the transom, or near the stern within 50 mm of 
the transom top, gunwale, hull/deck joint or its capping, whichever is lowest.</t>
  </si>
  <si>
    <t>[Petrol / Diesel / both]</t>
  </si>
  <si>
    <t>Each component and system as whole operates throughout ambient temperature range of -40 °C and +80 °C.</t>
  </si>
  <si>
    <t>Each component and system as whole is resistant to deterioration to all liquids or compounds with which it may come into contact.</t>
  </si>
  <si>
    <t>Grounding wires are not clamped between a hose and its clamps.</t>
  </si>
  <si>
    <t xml:space="preserve">If petrol, each metal or metallic plated component of fill system and tank is grounded with less resistance than 1 ohm.
</t>
  </si>
  <si>
    <t>Fuel filling systems is designed to avoid spillage of fuel during refuelling to the rated capacity and tested in accordance with 4.2.3</t>
  </si>
  <si>
    <t>4.1.7</t>
  </si>
  <si>
    <t>Provision shall be made to prevent fuel overflow from the vent opening while refuelling from entering the interior of the craft or the water.
Note: A substance is “entering the interior of the craft”, when it gets into a place being inside the surface of the watercraft. This can be the cabin or a similar place not being open to the atmosphere having one or more closing appliances used to cover an opening in the cockpit, hull or superstructures.</t>
  </si>
  <si>
    <t>All fuel system components in the engine compartment, except permanently installed fuel tanks withstanding a 2,5 min fire test as specified in Annex CISO 7840 (individually or as installed).
Fasteners supporting metal fuel lines are exempted.</t>
  </si>
  <si>
    <t>The whole fuel system passes after installation the pressure test 
as specified in Annex A.</t>
  </si>
  <si>
    <t>4.1.8
4.2.2</t>
  </si>
  <si>
    <t>4.1.7
4.2.3</t>
  </si>
  <si>
    <t>All components intended to be operated or observed during normal operation of the craft, or for emergency purposes, are readily accessible.</t>
  </si>
  <si>
    <t>All fittings and connections are at least readily accessible, or accessible through an access panel, port or hatch.
Tanks need not be accessible for removal.</t>
  </si>
  <si>
    <t>Clearance between petrol tank and exhaust components with a temperature exceeding 90°C is &gt; 250 mm if no thermal barrier is provided.</t>
  </si>
  <si>
    <t>Fuel filling hoses in the engine compartment are of fire resistant type A1, A2 or A15 as per ISO 7840.</t>
  </si>
  <si>
    <t>Fuel fill hoses outside the engine compartment are of type A1 or A2 as per ISO 7840, or of type B1, B2 or B15 as per ISO 8469.</t>
  </si>
  <si>
    <t>The fuel filling system shall be designed so that accidental fuel spillage does not enter the interior of the craft during fuelling, when it is in its static floating position.
Note: “entering the interior of the craft” means when a substance gets into a place being inside the surface of the watercraft. This can be the cabin or a similar place not being open to the atmosphere having one or more closing appliances used to cover an opening in the cockpit, hull or superstructures.</t>
  </si>
  <si>
    <t>Distance between compartment ventilation openings and fuel fill openings are at least 400 mm. Acceptance if craft's coaming, superstructure or hull creates a barrier to prevent fuel vapour entering the craft through ventilation opening.</t>
  </si>
  <si>
    <t>Vent hoses in the engine compartment are of fire resistant type A1, A2 or A15 in accordance with ISO 7840.</t>
  </si>
  <si>
    <t>Vent hoses outside engine compartment are of  type A1, A2 or A15 as per ISO 7840, or type B1, B2 or B15 as per ISO 8469.</t>
  </si>
  <si>
    <r>
      <t>The inside diameter of the ventilation pipe is 11 mm (= 95 sqmm)</t>
    </r>
    <r>
      <rPr>
        <vertAlign val="superscript"/>
        <sz val="9.5"/>
        <rFont val="Calibri"/>
        <family val="2"/>
        <scheme val="minor"/>
      </rPr>
      <t xml:space="preserve"> </t>
    </r>
    <r>
      <rPr>
        <sz val="9.5"/>
        <rFont val="Calibri"/>
        <family val="2"/>
        <scheme val="minor"/>
      </rPr>
      <t>or ventilation opening designed to prevent tank pressure from exceeding 80% of max. test pressure as marked on the tank label.</t>
    </r>
  </si>
  <si>
    <t>Vent lines do not have valves other than those that permit free flow of air and prevent flow of liquid (fluid) both in and out of the tank.</t>
  </si>
  <si>
    <t>Vent-line termination or gooseneck in the vent-line routing is located above the heeled waterline of the craft.</t>
  </si>
  <si>
    <t>Vent lines on all petrol  fuel installations incorporate a flame arrester unless the ventline is included as part of a combined fill and vent fitting.</t>
  </si>
  <si>
    <t>Components in vent lines that can capture fuel must be fire-tested as per 4.1.9.</t>
  </si>
  <si>
    <t>Metal fuel distribution and return lines are of seamless annealed copper or copper–nickel or equivalent metal with nominal wall thickness of at least 0,8 mm. Aluminium lines may be used for diesel fuel.</t>
  </si>
  <si>
    <t>Flexible fuel hoses are accessible for inspection and
maintenance.</t>
  </si>
  <si>
    <t>Petrol distribution are of fire-resistant type A1, A2 or A15 as per ISO 7840, except hoses entirely within splash well at stern of craft connected directly to outboard engine by type B1, B2 or B15 hoses as per ISO 8469 or A1, A2 or A15 hoses as per ISO 7840.</t>
  </si>
  <si>
    <t>Fuel distribution lines to petrol engine(s) prevent fuel siphoning out of the tank following a failure in the system by:
- routing all parts of the fuel line above the level of the tank top; or
- fitting an anti-siphoning valve or manual or electrical operated valve as close as practical to the fuel tank.</t>
  </si>
  <si>
    <t>Fuel distribution lines to diesel engine(s) prevent fuel siphoning out of the tank following a failure in the system by:
- meeting 5.3.10, or
- fitted with a manual shut-off valve.</t>
  </si>
  <si>
    <t>If transparent sight gauge is installed on diesel tank, it is 
mounted as close as practical to the tank, minimizing the risk of 
physical damage. It has a self-closing device on the bottom and 
a valve (not self-closing) at the top.</t>
  </si>
  <si>
    <t>Petrol fuel systems is equipped with a fuel filter. This maybe fitted on the engine.</t>
  </si>
  <si>
    <t>Pressure testing: a test report according to the normative Annex A is provided.</t>
  </si>
  <si>
    <t>Note: Annex B provides informative information about methods and tests for controlling emissions of petrol fuel systems. Documentation is voluntary.</t>
  </si>
  <si>
    <t>Ref.: EN ISO 10088:2023 (ISO 10088:2022)</t>
  </si>
  <si>
    <t>Ref.: EN ISO 10592:2022 (ISO 10592:2022)</t>
  </si>
  <si>
    <t>Note: Harmonization will be withdrawn 2025-07-12</t>
  </si>
  <si>
    <t>Note: this standard replaces EN ISO 8848:2017</t>
  </si>
  <si>
    <t>Note: this standard replaces EN ISO 10088:2017</t>
  </si>
  <si>
    <t>Note: this standard replaces EN ISO 10592:2017</t>
  </si>
  <si>
    <t>If craft with OB engine, steering system is complete from the control element to the mechanical interface for connection of the drag link supplied with the outboard engine. Or it provides an alternative means to connect the output device to the engine so that the loading magnitude and offset are consistent with the steering arm’s intended purpose.</t>
  </si>
  <si>
    <t>If non-OB craft, the steering system shall be complete from the control element to the output connection point on the steerable device.</t>
  </si>
  <si>
    <t>4.1.a</t>
  </si>
  <si>
    <t>4.1.b</t>
  </si>
  <si>
    <t>If integrity threaded of fasteners affects operation of the remote hydraulic steering system so that separation or loss of the fastener would cause total loss of steering without warning shall be provided with a locking means. This requirement does not apply to hydraulic fittings.</t>
  </si>
  <si>
    <t>If integrity of threaded fasteners affects operation of the steering system so that separation or loss of the fasteners can cause total loss of steering without warning, and that can be expected to be disturbed by installation or adjustment procedures, shall be referenced by instructions for correct assembly, and:
- shall be locked by a device whose presence is determined by visual inspection, or by feel, following assembly, or
- shall incorporate integral locking means, provided the fastener cannot be omitted or substituted without making the system inoperable.
This requirement does not apply to hydraulic fittings. Self-locking nuts with plastic inserts that create mechanical plastic interference meet the above stated requirements.</t>
  </si>
  <si>
    <t>Loose lock washers, distorted thread nuts or separately applied adhesives shall not be used.</t>
  </si>
  <si>
    <t>Devices that use plain threaded jam nuts to permit adjustments shall be designed so that total separation of parts, or total loss of steering, will not occur should they loosen.</t>
  </si>
  <si>
    <t>Connection fittings, including quick-disconnect fittings relying only upon a spring or springs to maintain the connection, shall not be used.</t>
  </si>
  <si>
    <t>For operating the temperature range for all materials used in the construction of the system and its accessories shall be capable of operating from –20 °C to +80 °C.</t>
  </si>
  <si>
    <t>Hydraulic system components shall not be installed in areas where the operating temperature exceeds +80 °C.</t>
  </si>
  <si>
    <t>For storage all materials used in the construction of the system and its accessories shall be capable of withstanding an ambient temperature range of –40 °C to +85 °C.</t>
  </si>
  <si>
    <t>All components including, but not limited to, hydraulic lines and fittings, and input and output devices shall be marked and selected to have a component proof pressure rating not less than the proof
pressure rating on the hydraulic helm as indicated by the manufacturer of the helm.</t>
  </si>
  <si>
    <t>Components shall have a burst pressure that is not less than the system design peak pressure throughout the operating temperature range and expected burst pressure variation due to manufacture,
installation, environmental exposure and in use loading, or two times component proof pressure, whichever is greater.</t>
  </si>
  <si>
    <t>Hydraulic lines and fittings shall be selected in accordance with the steering equipment manufacturers’ instructions.</t>
  </si>
  <si>
    <t>If applicable, hydraulic quick connect fittings whose integrity affects operation of the system so that separation or loss of the connection would cause total loss of steering without warning shall incorporate a two stage integral locking means for connection integrity.</t>
  </si>
  <si>
    <t>Hydraulic steering systems, including systems with pressure relief devices, shall comply with the following test to ensure that movement after a relief event is controlled:
- apply an impulse load of at least the system design peak pressure followed directly with at least one-half system design peak pressure for a duration of at least one-half second;
- the load shall be applied to the steerable device and resisted by the steering system;
- the load shall be applied within 13 degrees of steering centre;
- the system shall not have more than 17 degrees of steering movement.</t>
  </si>
  <si>
    <t>Steering systems shall cause the steerable device to turn on its axis at its rate of steering response when no greater than 4 % of the full range of the steering movement of the steering wheel or control
element.</t>
  </si>
  <si>
    <t>Steering systems shall not cause the operator to re-grip the steering wheel or handgrip more frequently than once every 30 s due to position drift of 1/4 turn or more of the steering wheel or handgrip relative to the position of the steerable device.</t>
  </si>
  <si>
    <t>Component interfaces and hardware shall be capable of withstanding the forces generated by the system operating at the system design peak pressure.</t>
  </si>
  <si>
    <t>4.15</t>
  </si>
  <si>
    <t>If applicable, in multiple engine installations that are not mechanically connected, sudden loss of steering synchronization shall be prevented. Series plumbing of steering components meets this requirement.</t>
  </si>
  <si>
    <t>When equipped with the largest diameter Ds and the deepest dish of the steering wheel for which the helm is rated, all steering components shall be capable of meeting the applicable test requirements specified in Clause 9.</t>
  </si>
  <si>
    <t>4.17</t>
  </si>
  <si>
    <t>Materials used in remote hydraulic steering systems shall be galvanically compatible or suitably plated to minimize corrosion.</t>
  </si>
  <si>
    <t>If copper-base alloys are used, they are separated from aluminium with a galvanic barrier, such as 300 series stainless steel or equivalent, or shall be protected from exposure.</t>
  </si>
  <si>
    <t>Metallic steering components that are at or below the waterline in the light craft condition, (see ISO 12217-seriew) these are cathodic protected or galvanically isolated.</t>
  </si>
  <si>
    <t>Materials used in remote hydraulic steering systems shall be resistant to deterioration by the specified hydraulic fluid and by other liquids or compounds with which the material can come in
contact under normal marine services, e.g. grease, lubricating oil, common bilge solvents, and salt and fresh water.</t>
  </si>
  <si>
    <t>Plastics and elastomers that can be exposed to sunlight shall be designed to resist degradation by ultraviolet radiation.</t>
  </si>
  <si>
    <t>The hydraulic fluid shall be non-flammable or have a flash point of 160 °C or over.</t>
  </si>
  <si>
    <t>If OB engine craft, the steering stops do permit at least 30° of angular movement either side of centre.</t>
  </si>
  <si>
    <t>If OB engine, it shall:
a) incorporate an integrated steering system or meet the applicable dimensional requirements indicated in Figure 3 and Figure 4, and
b) provide space for the connection of the steering components as indicated in Figure 5, Figure 6 and Figure 7.</t>
  </si>
  <si>
    <t>If OB engine(s), the steering system is designed so that, with any combination of engine turn and tilt, there shall be no damaging interference between the engine(s), its accessories and the craft. Appropriate written information and installation instructions shall be provided, clearly indicating the type of steering system(s) that should be used with outboard engine(s).</t>
  </si>
  <si>
    <t>Engine-mounted steering systems shall incorporate the dimensional requirements indicated in Figure 3 and Figure 4.</t>
  </si>
  <si>
    <t>Steering systems with the end of the output device co-axial with the engine-mounting steering tube shall meet the mechanical interface requirements of ISO 8848:2022.</t>
  </si>
  <si>
    <t>Craft-mounted steering systems and engine-mounted steering systems for outboard engine installations shall meet the requirements of 6.3.</t>
  </si>
  <si>
    <t>The component manufacturer’s requirement for the hydraulic fluid shall be permanently and legibly displayed, adjacent to the filling location of the system or on the cap.</t>
  </si>
  <si>
    <t>Hydraulic lines shall be of sufficient length to permit installation of the output device for single or multiple engine installations on those craft designed for multiple outboard engine installations.</t>
  </si>
  <si>
    <t>Hydraulic lines shall accommodate the full range of intended travel without interference with the mechanical interface requirements of an outboard engine steering system including the full range of the engine tilt and trim.</t>
  </si>
  <si>
    <t>Hydraulic lines shall be routed so that the ambient temperature in the space does not exceed the operating temperature range specified for the hydraulic lines used.</t>
  </si>
  <si>
    <t>There shall be no joints or connections in hydraulic lines directly over exhaust system components or high temperature manifolds.</t>
  </si>
  <si>
    <t>Hydraulic lines shall be installed with as few bends as practicable. Bends shall have as large a radius as practicable, and the radius shall not be smaller than the line manufacturer’s recommended
minimum.</t>
  </si>
  <si>
    <t>The steering manufacturer recommended bend radius of the hydraulic line shall be provided on product or in the installation manual.</t>
  </si>
  <si>
    <t>Hydraulic lines shall be selected and routed to avoid any stretching, crushing, restricted movement, kinking, or chafing.</t>
  </si>
  <si>
    <t>The installation shall be carried out following the directions of the manufacturers of the system. Hydraulic lines shall be supported by clips, straps or other means to prevent chafing or vibration damage. The clips, straps or other devices shall be corrosion-resistant and shall be designed to prevent cutting, abrading or damage to the lines, and shall be compatible with hydraulic line materials.</t>
  </si>
  <si>
    <t>Hydraulic lines and component ports/fittings should be capped/plugged until the hydraulic lines and components are fully interconnected to prevent contamination.</t>
  </si>
  <si>
    <t>Hydraulic lines shall be routed to avoid any contact with sharp edges/screws.</t>
  </si>
  <si>
    <t>Outboard steering systems, where the hydraulic lines must reciprocate with the steering cylinder, shall use flexible hydraulic hoses, and shall not use rigid tubing at the cylinder connection.</t>
  </si>
  <si>
    <t>If the hydraulic lines pass through the side of an outboard engine well below the downflooding height, as defined in ISO 12217-series, the opening shall meet the degree of watertightness requirements specified in this ISO standard.</t>
  </si>
  <si>
    <t>8.8</t>
  </si>
  <si>
    <t>Ball joints used to connect the steering system to the steerable device shall be installed so that total loss of steering does not occur if the ball separates axially from its socket. Note that a flat washer larger than the socket bore can meet this requirement.</t>
  </si>
  <si>
    <t>8.9</t>
  </si>
  <si>
    <t>Steering wheels and helm shafts shall be selected to fit each other. Current fit configurations are shown in Figure 9.</t>
  </si>
  <si>
    <t>8.10</t>
  </si>
  <si>
    <t>Largest dish and diameter of a steering wheel that can be used on the steering helm.</t>
  </si>
  <si>
    <t>Hydraulic helm is permanently marked:</t>
  </si>
  <si>
    <t>- largest diameter and dish, visible when helm installed when wheel is removed</t>
  </si>
  <si>
    <t>- system proof pressure, visible at the front of the helm with the steering wheel installed or at the back of the helm adjacent to the hydraulic line connection.</t>
  </si>
  <si>
    <t>- a reference to this standard</t>
  </si>
  <si>
    <t>- name/trademark of manufacturer</t>
  </si>
  <si>
    <t>- model type</t>
  </si>
  <si>
    <t>Cylinders (output device) permanently marked:</t>
  </si>
  <si>
    <t>- component pressure proof</t>
  </si>
  <si>
    <t>- a name or trademark of the manufacturer</t>
  </si>
  <si>
    <t>- year of production</t>
  </si>
  <si>
    <t>The tests in 9.2 are intended to verify the integrity and function of each steering system as installed in the craft. Tests shall be performed upon original installation, when system component
changes are made, and when servicing results in the  disconnection/reconnection of mechanical or hydraulic interfaces.</t>
  </si>
  <si>
    <t>Each installed steering system shall withstand a proof pressure test at each hard over position without leakage, disconnection, or permanent deflection of system components. The tests shall be
conducted as follows: a sufficient tangential force shall be applied to the steering wheel rim to cause the hydraulic steering system including the output device to experience system proof pressure for a minimum duration of 60 s, during which time all hydraulic, mechanical and component interfaces shall not leak.</t>
  </si>
  <si>
    <t>These tests are intended to qualify the application of a steering system installed in a particular model of craft rigged with intended output devices.</t>
  </si>
  <si>
    <t>Installed steering systems shall complete two full cycles from hard over to hard over during which all moving components are inspected to confirm that no interference or restriction of moving
components is present through the full range of travel.
For outboard engine and sterndrive installations, the requirements of 6.3 shall be confirmed by testing under all combinations of trim, tilt, elevation, and steering angle.</t>
  </si>
  <si>
    <t>During this test, installed systems shall demonstrate that no interference between the output device, the steerable device, tiebar, transom, or adjustable engine lift plate, engine well, or other
surfaces occur.</t>
  </si>
  <si>
    <t>9.2.2.1</t>
  </si>
  <si>
    <t>No stretching, crushing, restricted movement of hydraulic lines, kinking of lines, or chafing of lines against bulkhead/engine well entry points or any other contact points shall occur.</t>
  </si>
  <si>
    <t>9.2.2.2</t>
  </si>
  <si>
    <t>Installed steering systems shall be tested for conformance to the steering response requirements of 4.13.</t>
  </si>
  <si>
    <t>Installed steering systems shall be tested for their conformance to the requirements of 4.14. This test shall verify the ability to maintain course.</t>
  </si>
  <si>
    <t>Checklist_Evaluation_Module B_G en240408</t>
  </si>
  <si>
    <r>
      <t xml:space="preserve">      ISO 15083:2020 </t>
    </r>
    <r>
      <rPr>
        <vertAlign val="superscript"/>
        <sz val="10"/>
        <rFont val="Calibri"/>
        <family val="2"/>
        <scheme val="minor"/>
      </rPr>
      <t>1</t>
    </r>
  </si>
  <si>
    <r>
      <t xml:space="preserve">     ISO 12216:2022/A11:2023 </t>
    </r>
    <r>
      <rPr>
        <vertAlign val="superscript"/>
        <sz val="10"/>
        <rFont val="Calibri"/>
        <family val="2"/>
        <scheme val="minor"/>
      </rPr>
      <t>1</t>
    </r>
  </si>
  <si>
    <r>
      <t xml:space="preserve">      ISO 12215-7:2020 </t>
    </r>
    <r>
      <rPr>
        <vertAlign val="superscript"/>
        <sz val="10"/>
        <rFont val="Calibri"/>
        <family val="2"/>
        <scheme val="minor"/>
      </rPr>
      <t>1</t>
    </r>
  </si>
  <si>
    <r>
      <t xml:space="preserve">      ISO 11812:2020 </t>
    </r>
    <r>
      <rPr>
        <vertAlign val="superscript"/>
        <sz val="10"/>
        <rFont val="Calibri"/>
        <family val="2"/>
        <scheme val="minor"/>
      </rPr>
      <t>1</t>
    </r>
  </si>
  <si>
    <r>
      <t xml:space="preserve">EN ISO 11591:2020 </t>
    </r>
    <r>
      <rPr>
        <vertAlign val="superscript"/>
        <sz val="10"/>
        <rFont val="Calibri"/>
        <family val="2"/>
        <scheme val="minor"/>
      </rPr>
      <t>2</t>
    </r>
  </si>
  <si>
    <r>
      <t xml:space="preserve">EN ISO 11591:2011 </t>
    </r>
    <r>
      <rPr>
        <vertAlign val="superscript"/>
        <sz val="10"/>
        <rFont val="Calibri"/>
        <family val="2"/>
        <scheme val="minor"/>
      </rPr>
      <t>1</t>
    </r>
  </si>
  <si>
    <r>
      <t xml:space="preserve">EN ISO 10240:2004 </t>
    </r>
    <r>
      <rPr>
        <vertAlign val="superscript"/>
        <sz val="10"/>
        <rFont val="Calibri"/>
        <family val="2"/>
        <scheme val="minor"/>
      </rPr>
      <t>1</t>
    </r>
  </si>
  <si>
    <r>
      <t xml:space="preserve">EN ISO 10240:2020 </t>
    </r>
    <r>
      <rPr>
        <vertAlign val="superscript"/>
        <sz val="10"/>
        <rFont val="Calibri"/>
        <family val="2"/>
        <scheme val="minor"/>
      </rPr>
      <t>1</t>
    </r>
  </si>
  <si>
    <r>
      <t>EN ISO 9775:2017</t>
    </r>
    <r>
      <rPr>
        <vertAlign val="superscript"/>
        <sz val="10"/>
        <rFont val="Calibri"/>
        <family val="2"/>
        <scheme val="minor"/>
      </rPr>
      <t>3</t>
    </r>
  </si>
  <si>
    <r>
      <t xml:space="preserve">      ISO 12215-10:2020 </t>
    </r>
    <r>
      <rPr>
        <vertAlign val="superscript"/>
        <sz val="10"/>
        <rFont val="Calibri"/>
        <family val="2"/>
        <scheme val="minor"/>
      </rPr>
      <t>1</t>
    </r>
  </si>
  <si>
    <r>
      <t>EN 15609:2012</t>
    </r>
    <r>
      <rPr>
        <sz val="8"/>
        <color rgb="FF4D4D4D"/>
        <rFont val="Calibri"/>
        <family val="2"/>
        <scheme val="minor"/>
      </rPr>
      <t xml:space="preserve"> </t>
    </r>
    <r>
      <rPr>
        <vertAlign val="superscript"/>
        <sz val="10"/>
        <rFont val="Calibri"/>
        <family val="2"/>
        <scheme val="minor"/>
      </rPr>
      <t>5</t>
    </r>
  </si>
  <si>
    <r>
      <t>EN ISO 15652:2017</t>
    </r>
    <r>
      <rPr>
        <sz val="8"/>
        <color rgb="FF4D4D4D"/>
        <rFont val="Calibri"/>
        <family val="2"/>
        <scheme val="minor"/>
      </rPr>
      <t xml:space="preserve"> </t>
    </r>
    <r>
      <rPr>
        <vertAlign val="superscript"/>
        <sz val="10"/>
        <rFont val="Calibri"/>
        <family val="2"/>
        <scheme val="minor"/>
      </rPr>
      <t>3</t>
    </r>
  </si>
  <si>
    <r>
      <t>EN ISO 16147:2017</t>
    </r>
    <r>
      <rPr>
        <sz val="8"/>
        <color rgb="FF4D4D4D"/>
        <rFont val="Calibri"/>
        <family val="2"/>
        <scheme val="minor"/>
      </rPr>
      <t xml:space="preserve"> </t>
    </r>
    <r>
      <rPr>
        <vertAlign val="superscript"/>
        <sz val="10"/>
        <rFont val="Calibri"/>
        <family val="2"/>
        <scheme val="minor"/>
      </rPr>
      <t>3</t>
    </r>
  </si>
  <si>
    <r>
      <t>EN ISO 8847:2017</t>
    </r>
    <r>
      <rPr>
        <sz val="9.5"/>
        <color rgb="FF4D4D4D"/>
        <rFont val="Calibri"/>
        <family val="2"/>
        <scheme val="minor"/>
      </rPr>
      <t xml:space="preserve"> </t>
    </r>
    <r>
      <rPr>
        <vertAlign val="superscript"/>
        <sz val="10"/>
        <rFont val="Calibri"/>
        <family val="2"/>
        <scheme val="minor"/>
      </rPr>
      <t>4</t>
    </r>
  </si>
  <si>
    <r>
      <t>EN ISO 8469:2018</t>
    </r>
    <r>
      <rPr>
        <sz val="8"/>
        <color rgb="FF4D4D4D"/>
        <rFont val="Calibri"/>
        <family val="2"/>
        <scheme val="minor"/>
      </rPr>
      <t xml:space="preserve"> </t>
    </r>
    <r>
      <rPr>
        <vertAlign val="superscript"/>
        <sz val="10"/>
        <rFont val="Calibri"/>
        <family val="2"/>
        <scheme val="minor"/>
      </rPr>
      <t>3</t>
    </r>
  </si>
  <si>
    <r>
      <t>EN ISO 7840:2018</t>
    </r>
    <r>
      <rPr>
        <sz val="8"/>
        <color rgb="FF4D4D4D"/>
        <rFont val="Calibri"/>
        <family val="2"/>
        <scheme val="minor"/>
      </rPr>
      <t xml:space="preserve"> </t>
    </r>
    <r>
      <rPr>
        <vertAlign val="superscript"/>
        <sz val="10"/>
        <rFont val="Calibri"/>
        <family val="2"/>
        <scheme val="minor"/>
      </rPr>
      <t>3</t>
    </r>
  </si>
  <si>
    <r>
      <t>Standards being crossed out [e.g. "</t>
    </r>
    <r>
      <rPr>
        <strike/>
        <sz val="9"/>
        <rFont val="Calibri"/>
        <family val="2"/>
        <scheme val="minor"/>
      </rPr>
      <t>XXXX</t>
    </r>
    <r>
      <rPr>
        <sz val="9"/>
        <rFont val="Calibri"/>
        <family val="2"/>
        <scheme val="minor"/>
      </rPr>
      <t>"] are not harmonised any longer. However, due to parts on stock they may still be used exceptional.</t>
    </r>
  </si>
  <si>
    <r>
      <t xml:space="preserve"> </t>
    </r>
    <r>
      <rPr>
        <vertAlign val="superscript"/>
        <sz val="9"/>
        <rFont val="Calibri"/>
        <family val="2"/>
        <scheme val="minor"/>
      </rPr>
      <t>1</t>
    </r>
    <r>
      <rPr>
        <sz val="9"/>
        <rFont val="Calibri"/>
        <family val="2"/>
        <scheme val="minor"/>
      </rPr>
      <t>: this standard has not been harmonised to RCD II, yet.</t>
    </r>
  </si>
  <si>
    <r>
      <t xml:space="preserve"> </t>
    </r>
    <r>
      <rPr>
        <vertAlign val="superscript"/>
        <sz val="9"/>
        <rFont val="Calibri"/>
        <family val="2"/>
        <scheme val="minor"/>
      </rPr>
      <t>2</t>
    </r>
    <r>
      <rPr>
        <sz val="9"/>
        <rFont val="Calibri"/>
        <family val="2"/>
        <scheme val="minor"/>
      </rPr>
      <t>: this standard is also applicable for sailing boats but has not been harmonised to RCD II, yet.</t>
    </r>
  </si>
  <si>
    <r>
      <t xml:space="preserve"> </t>
    </r>
    <r>
      <rPr>
        <vertAlign val="superscript"/>
        <sz val="9"/>
        <rFont val="Calibri"/>
        <family val="2"/>
        <scheme val="minor"/>
      </rPr>
      <t>3</t>
    </r>
    <r>
      <rPr>
        <sz val="9"/>
        <rFont val="Calibri"/>
        <family val="2"/>
        <scheme val="minor"/>
      </rPr>
      <t>: harmonisation of this standard has been withdrawn on 2023-02-27</t>
    </r>
  </si>
  <si>
    <r>
      <t xml:space="preserve"> </t>
    </r>
    <r>
      <rPr>
        <vertAlign val="superscript"/>
        <sz val="9"/>
        <rFont val="Calibri"/>
        <family val="2"/>
        <scheme val="minor"/>
      </rPr>
      <t>4</t>
    </r>
    <r>
      <rPr>
        <sz val="9"/>
        <rFont val="Calibri"/>
        <family val="2"/>
        <scheme val="minor"/>
      </rPr>
      <t>: harmonisation of this standard has been withdrawn on 2023-10-09</t>
    </r>
  </si>
  <si>
    <r>
      <t xml:space="preserve"> </t>
    </r>
    <r>
      <rPr>
        <vertAlign val="superscript"/>
        <sz val="9"/>
        <rFont val="Calibri"/>
        <family val="2"/>
        <scheme val="minor"/>
      </rPr>
      <t>5</t>
    </r>
    <r>
      <rPr>
        <sz val="9"/>
        <rFont val="Calibri"/>
        <family val="2"/>
        <scheme val="minor"/>
      </rPr>
      <t>: harmonisation of this standard has been withdrawn on 2023-12-29</t>
    </r>
  </si>
  <si>
    <t>Standards listed as "ISO xxx" without "EN" are already been published by ISO but not yet published in the official journal. They may already be applied for the assessment although those do not grant "Presumption of conformity"</t>
  </si>
  <si>
    <t>For internal use by manufacturer only - Not used for IMCI assessment</t>
  </si>
  <si>
    <t>I confirm that the data and content filled in the following sheets is correct:
- Main data
- Engine
- Components
- Essential requirements
- Standard used
- Applicable Checklists</t>
  </si>
  <si>
    <t>The certification decision is made by signing and dating the corresponding IMCI certificate</t>
  </si>
  <si>
    <r>
      <t>EN ISO 8847:2017</t>
    </r>
    <r>
      <rPr>
        <sz val="10"/>
        <rFont val="Calibri"/>
        <family val="2"/>
        <scheme val="minor"/>
      </rPr>
      <t xml:space="preserve"> see NOTE</t>
    </r>
  </si>
  <si>
    <r>
      <t xml:space="preserve"> </t>
    </r>
    <r>
      <rPr>
        <vertAlign val="superscript"/>
        <sz val="9"/>
        <rFont val="Calibri"/>
        <family val="2"/>
        <scheme val="minor"/>
      </rPr>
      <t>6</t>
    </r>
    <r>
      <rPr>
        <sz val="9"/>
        <rFont val="Calibri"/>
        <family val="2"/>
        <scheme val="minor"/>
      </rPr>
      <t>: harmonisation of this standard will be withdrawn on 2025-07-12</t>
    </r>
  </si>
  <si>
    <r>
      <t xml:space="preserve">EN ISO 8848:2017 </t>
    </r>
    <r>
      <rPr>
        <vertAlign val="superscript"/>
        <sz val="9.5"/>
        <rFont val="Calibri"/>
        <family val="2"/>
        <scheme val="minor"/>
      </rPr>
      <t>6</t>
    </r>
  </si>
  <si>
    <r>
      <t xml:space="preserve">EN ISO 10088:2017 </t>
    </r>
    <r>
      <rPr>
        <vertAlign val="superscript"/>
        <sz val="10"/>
        <rFont val="Calibri"/>
        <family val="2"/>
        <scheme val="minor"/>
      </rPr>
      <t>6</t>
    </r>
  </si>
  <si>
    <r>
      <t xml:space="preserve">EN ISO 10592:2017 </t>
    </r>
    <r>
      <rPr>
        <vertAlign val="superscript"/>
        <sz val="10"/>
        <rFont val="Calibri"/>
        <family val="2"/>
        <scheme val="minor"/>
      </rPr>
      <t>6</t>
    </r>
  </si>
  <si>
    <r>
      <t xml:space="preserve"> </t>
    </r>
    <r>
      <rPr>
        <vertAlign val="superscript"/>
        <sz val="9"/>
        <rFont val="Calibri"/>
        <family val="2"/>
        <scheme val="minor"/>
      </rPr>
      <t>6</t>
    </r>
    <r>
      <rPr>
        <sz val="9"/>
        <rFont val="Calibri"/>
        <family val="2"/>
        <scheme val="minor"/>
      </rPr>
      <t>: harmonisation of this standard will be withdrawn on 2024-07-12</t>
    </r>
  </si>
  <si>
    <t>I declare under our sole responsibility that I have not been active for the manufacturer in design, construction, marketing or other activities. The content of the forms and documentation has been checked.</t>
  </si>
  <si>
    <t xml:space="preserve">      ISO 12216:2020/A11:2022</t>
  </si>
  <si>
    <t>EN ISO 8848:2017</t>
  </si>
  <si>
    <r>
      <t xml:space="preserve">Ref.: EN ISO 12216:2020 </t>
    </r>
    <r>
      <rPr>
        <b/>
        <u/>
        <sz val="9.5"/>
        <color rgb="FFFF0000"/>
        <rFont val="Calibri"/>
        <family val="2"/>
        <scheme val="minor"/>
      </rPr>
      <t>[Note: not yet harmonised for RCD 2013/53/EU]</t>
    </r>
  </si>
  <si>
    <r>
      <t xml:space="preserve">     ISO 12216:2020/A11:2023 </t>
    </r>
    <r>
      <rPr>
        <vertAlign val="superscript"/>
        <sz val="10"/>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</si>
</sst>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0_ ;[Red]\-#,##0\ "/>
    <numFmt numFmtId="166" formatCode="0.0"/>
    <numFmt numFmtId="167" formatCode="yyyy\-mm\-dd;@"/>
  </numFmts>
  <fonts count="42" x14ac:knownFonts="1">
    <font>
      <sz val="10"/>
      <name val="Arial"/>
    </font>
    <font>
      <u/>
      <sz val="10"/>
      <color indexed="12"/>
      <name val="Arial"/>
      <family val="2"/>
    </font>
    <font>
      <u/>
      <sz val="8"/>
      <color indexed="12"/>
      <name val="Arial"/>
      <family val="2"/>
    </font>
    <font>
      <sz val="10"/>
      <name val="Arial"/>
      <family val="2"/>
    </font>
    <font>
      <sz val="9.5"/>
      <name val="Calibri"/>
      <family val="2"/>
      <scheme val="minor"/>
    </font>
    <font>
      <b/>
      <u/>
      <sz val="9.5"/>
      <name val="Calibri"/>
      <family val="2"/>
      <scheme val="minor"/>
    </font>
    <font>
      <b/>
      <sz val="9.5"/>
      <name val="Calibri"/>
      <family val="2"/>
      <scheme val="minor"/>
    </font>
    <font>
      <u/>
      <sz val="9.5"/>
      <name val="Calibri"/>
      <family val="2"/>
      <scheme val="minor"/>
    </font>
    <font>
      <vertAlign val="subscript"/>
      <sz val="9.5"/>
      <name val="Calibri"/>
      <family val="2"/>
      <scheme val="minor"/>
    </font>
    <font>
      <b/>
      <u/>
      <sz val="9.5"/>
      <color rgb="FFFF0000"/>
      <name val="Calibri"/>
      <family val="2"/>
      <scheme val="minor"/>
    </font>
    <font>
      <vertAlign val="superscript"/>
      <sz val="9.5"/>
      <name val="Calibri"/>
      <family val="2"/>
      <scheme val="minor"/>
    </font>
    <font>
      <sz val="8"/>
      <name val="Arial"/>
      <family val="2"/>
    </font>
    <font>
      <sz val="9.5"/>
      <color theme="1"/>
      <name val="Calibri"/>
      <family val="2"/>
      <scheme val="minor"/>
    </font>
    <font>
      <b/>
      <sz val="9.5"/>
      <color rgb="FF231F20"/>
      <name val="Calibri"/>
      <family val="2"/>
    </font>
    <font>
      <sz val="9.5"/>
      <color rgb="FF231F20"/>
      <name val="Calibri"/>
      <family val="2"/>
    </font>
    <font>
      <sz val="9.5"/>
      <name val="Calibri"/>
      <family val="2"/>
    </font>
    <font>
      <sz val="8"/>
      <name val="Arial"/>
      <family val="2"/>
    </font>
    <font>
      <b/>
      <sz val="9.5"/>
      <color rgb="FFFF0000"/>
      <name val="Calibri"/>
      <family val="2"/>
      <scheme val="minor"/>
    </font>
    <font>
      <sz val="9.5"/>
      <color rgb="FFFF0000"/>
      <name val="Calibri"/>
      <family val="2"/>
      <scheme val="minor"/>
    </font>
    <font>
      <b/>
      <u/>
      <sz val="12"/>
      <name val="Calibri"/>
      <family val="2"/>
      <scheme val="minor"/>
    </font>
    <font>
      <i/>
      <sz val="9.5"/>
      <name val="Calibri"/>
      <family val="2"/>
      <scheme val="minor"/>
    </font>
    <font>
      <b/>
      <u/>
      <sz val="10"/>
      <name val="Calibri"/>
      <family val="2"/>
      <scheme val="minor"/>
    </font>
    <font>
      <sz val="12"/>
      <name val="Arial"/>
      <family val="2"/>
    </font>
    <font>
      <b/>
      <vertAlign val="subscript"/>
      <sz val="9.5"/>
      <name val="Calibri"/>
      <family val="2"/>
      <scheme val="minor"/>
    </font>
    <font>
      <b/>
      <sz val="9"/>
      <color indexed="81"/>
      <name val="Segoe UI"/>
      <family val="2"/>
    </font>
    <font>
      <sz val="9"/>
      <color indexed="81"/>
      <name val="Segoe UI"/>
      <family val="2"/>
    </font>
    <font>
      <b/>
      <sz val="9"/>
      <name val="Calibri"/>
      <family val="2"/>
      <scheme val="minor"/>
    </font>
    <font>
      <sz val="10"/>
      <name val="Calibri"/>
      <family val="2"/>
      <scheme val="minor"/>
    </font>
    <font>
      <sz val="8"/>
      <name val="Calibri"/>
      <family val="2"/>
      <scheme val="minor"/>
    </font>
    <font>
      <strike/>
      <sz val="9.5"/>
      <color rgb="FF4D4D4D"/>
      <name val="Calibri"/>
      <family val="2"/>
      <scheme val="minor"/>
    </font>
    <font>
      <strike/>
      <sz val="8"/>
      <color rgb="FF4D4D4D"/>
      <name val="Calibri"/>
      <family val="2"/>
      <scheme val="minor"/>
    </font>
    <font>
      <strike/>
      <sz val="6"/>
      <color rgb="FF4D4D4D"/>
      <name val="Calibri"/>
      <family val="2"/>
      <scheme val="minor"/>
    </font>
    <font>
      <strike/>
      <sz val="10"/>
      <name val="Calibri"/>
      <family val="2"/>
      <scheme val="minor"/>
    </font>
    <font>
      <strike/>
      <sz val="9.5"/>
      <name val="Calibri"/>
      <family val="2"/>
      <scheme val="minor"/>
    </font>
    <font>
      <b/>
      <u/>
      <sz val="11"/>
      <color rgb="FFFF0000"/>
      <name val="Calibri"/>
      <family val="2"/>
      <scheme val="minor"/>
    </font>
    <font>
      <b/>
      <sz val="10"/>
      <color rgb="FFFF0000"/>
      <name val="Calibri"/>
      <family val="2"/>
      <scheme val="minor"/>
    </font>
    <font>
      <vertAlign val="superscript"/>
      <sz val="10"/>
      <name val="Calibri"/>
      <family val="2"/>
      <scheme val="minor"/>
    </font>
    <font>
      <sz val="8"/>
      <color rgb="FF4D4D4D"/>
      <name val="Calibri"/>
      <family val="2"/>
      <scheme val="minor"/>
    </font>
    <font>
      <sz val="9.5"/>
      <color rgb="FF4D4D4D"/>
      <name val="Calibri"/>
      <family val="2"/>
      <scheme val="minor"/>
    </font>
    <font>
      <sz val="9"/>
      <name val="Calibri"/>
      <family val="2"/>
      <scheme val="minor"/>
    </font>
    <font>
      <strike/>
      <sz val="9"/>
      <name val="Calibri"/>
      <family val="2"/>
      <scheme val="minor"/>
    </font>
    <font>
      <vertAlign val="superscript"/>
      <sz val="9"/>
      <name val="Calibri"/>
      <family val="2"/>
      <scheme val="minor"/>
    </font>
  </fonts>
  <fills count="17">
    <fill>
      <patternFill patternType="none"/>
    </fill>
    <fill>
      <patternFill patternType="gray125"/>
    </fill>
    <fill>
      <patternFill patternType="solid">
        <fgColor indexed="26"/>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66FF66"/>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s>
  <borders count="53">
    <border>
      <left/>
      <right/>
      <top/>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DashDotDot">
        <color auto="1"/>
      </bottom>
      <diagonal/>
    </border>
    <border>
      <left/>
      <right/>
      <top/>
      <bottom style="dashDotDot">
        <color auto="1"/>
      </bottom>
      <diagonal/>
    </border>
    <border>
      <left/>
      <right/>
      <top style="thin">
        <color indexed="64"/>
      </top>
      <bottom style="mediumDashed">
        <color indexed="64"/>
      </bottom>
      <diagonal/>
    </border>
    <border>
      <left style="thin">
        <color indexed="64"/>
      </left>
      <right style="thin">
        <color indexed="64"/>
      </right>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auto="1"/>
      </top>
      <bottom style="dotted">
        <color auto="1"/>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44" fontId="3" fillId="0" borderId="0" applyFont="0" applyFill="0" applyBorder="0" applyAlignment="0" applyProtection="0"/>
    <xf numFmtId="164" fontId="3" fillId="0" borderId="0" applyFont="0" applyFill="0" applyBorder="0" applyAlignment="0" applyProtection="0"/>
    <xf numFmtId="0" fontId="3" fillId="0" borderId="0"/>
  </cellStyleXfs>
  <cellXfs count="445">
    <xf numFmtId="0" fontId="0" fillId="0" borderId="0" xfId="0"/>
    <xf numFmtId="0" fontId="4" fillId="0" borderId="0" xfId="0" applyFont="1"/>
    <xf numFmtId="0" fontId="4" fillId="0" borderId="0" xfId="0" applyFont="1" applyAlignment="1">
      <alignment horizontal="center" vertical="center"/>
    </xf>
    <xf numFmtId="0" fontId="4"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4" fillId="0" borderId="2" xfId="0" applyFont="1" applyBorder="1" applyAlignment="1">
      <alignment horizontal="center" vertical="top" wrapText="1"/>
    </xf>
    <xf numFmtId="0" fontId="4" fillId="0" borderId="0" xfId="0" applyFont="1" applyAlignment="1">
      <alignment wrapText="1"/>
    </xf>
    <xf numFmtId="0" fontId="4" fillId="0" borderId="0" xfId="0" applyFont="1" applyAlignment="1">
      <alignment vertical="top" wrapText="1"/>
    </xf>
    <xf numFmtId="49" fontId="4" fillId="0" borderId="0" xfId="0" applyNumberFormat="1" applyFont="1" applyAlignment="1">
      <alignment horizontal="center"/>
    </xf>
    <xf numFmtId="0" fontId="4" fillId="0" borderId="0" xfId="0" applyFont="1" applyAlignment="1">
      <alignment horizontal="center"/>
    </xf>
    <xf numFmtId="49" fontId="4" fillId="0" borderId="0" xfId="0" applyNumberFormat="1" applyFont="1" applyAlignment="1">
      <alignment horizontal="center" vertical="center"/>
    </xf>
    <xf numFmtId="0" fontId="4" fillId="0" borderId="1" xfId="0" applyFont="1" applyBorder="1" applyAlignment="1">
      <alignment horizontal="center" vertical="top" wrapText="1"/>
    </xf>
    <xf numFmtId="0" fontId="4" fillId="0" borderId="0" xfId="0" applyFont="1" applyAlignment="1">
      <alignment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0" fontId="4" fillId="0" borderId="1" xfId="0" applyFont="1" applyBorder="1" applyAlignment="1">
      <alignment horizontal="center" vertical="center" wrapText="1"/>
    </xf>
    <xf numFmtId="0" fontId="4" fillId="0" borderId="17" xfId="0" applyFont="1" applyBorder="1" applyAlignment="1">
      <alignment horizontal="left" vertical="center"/>
    </xf>
    <xf numFmtId="0" fontId="6" fillId="0" borderId="0" xfId="0" applyFont="1" applyAlignment="1">
      <alignment horizontal="center"/>
    </xf>
    <xf numFmtId="164" fontId="4" fillId="0" borderId="0" xfId="4" applyFont="1" applyFill="1" applyBorder="1" applyAlignment="1" applyProtection="1">
      <alignment horizontal="center" vertical="top" wrapText="1"/>
    </xf>
    <xf numFmtId="0" fontId="5" fillId="0" borderId="0" xfId="0" applyFont="1" applyAlignment="1">
      <alignment vertical="top" wrapText="1"/>
    </xf>
    <xf numFmtId="0" fontId="7" fillId="0" borderId="0" xfId="0" applyFont="1" applyAlignment="1">
      <alignment vertical="top" wrapText="1"/>
    </xf>
    <xf numFmtId="0" fontId="4" fillId="0" borderId="0" xfId="0" applyFont="1" applyAlignment="1" applyProtection="1">
      <alignment horizontal="center" vertical="center"/>
      <protection locked="0"/>
    </xf>
    <xf numFmtId="0" fontId="4" fillId="0" borderId="1" xfId="0" applyFont="1" applyBorder="1" applyAlignment="1">
      <alignment vertical="center"/>
    </xf>
    <xf numFmtId="0" fontId="4" fillId="0" borderId="0" xfId="0" applyFont="1" applyAlignment="1">
      <alignment horizontal="center" vertical="top" wrapText="1"/>
    </xf>
    <xf numFmtId="0" fontId="4" fillId="0" borderId="0" xfId="0" quotePrefix="1" applyFont="1" applyAlignment="1">
      <alignment horizontal="left" vertical="center" wrapText="1"/>
    </xf>
    <xf numFmtId="0" fontId="4" fillId="0" borderId="0" xfId="0" applyFont="1" applyAlignment="1">
      <alignment horizontal="left" vertical="center"/>
    </xf>
    <xf numFmtId="0" fontId="4" fillId="0" borderId="0" xfId="0" applyFont="1" applyAlignment="1">
      <alignment horizontal="right"/>
    </xf>
    <xf numFmtId="0" fontId="4" fillId="0" borderId="2" xfId="0" applyFont="1" applyBorder="1" applyAlignment="1">
      <alignment horizontal="left" vertical="top" wrapText="1"/>
    </xf>
    <xf numFmtId="49" fontId="4" fillId="0" borderId="2" xfId="0" applyNumberFormat="1" applyFont="1" applyBorder="1" applyAlignment="1">
      <alignment horizontal="center" vertical="top"/>
    </xf>
    <xf numFmtId="0" fontId="4" fillId="0" borderId="2" xfId="0" applyFont="1" applyBorder="1" applyAlignment="1">
      <alignment horizontal="center" vertical="top"/>
    </xf>
    <xf numFmtId="0" fontId="4" fillId="2" borderId="2" xfId="0" applyFont="1" applyFill="1" applyBorder="1" applyAlignment="1" applyProtection="1">
      <alignment horizontal="center" vertical="top"/>
      <protection locked="0"/>
    </xf>
    <xf numFmtId="0" fontId="6" fillId="0" borderId="1" xfId="0" applyFont="1" applyBorder="1" applyAlignment="1">
      <alignment horizontal="left" vertical="center"/>
    </xf>
    <xf numFmtId="0" fontId="6" fillId="0" borderId="1" xfId="0" applyFont="1" applyBorder="1" applyAlignment="1">
      <alignment horizontal="center" vertical="center"/>
    </xf>
    <xf numFmtId="0" fontId="6" fillId="0" borderId="0" xfId="0" applyFont="1" applyAlignment="1">
      <alignment horizontal="left" vertical="center" wrapText="1"/>
    </xf>
    <xf numFmtId="49" fontId="6" fillId="0" borderId="0" xfId="0" applyNumberFormat="1" applyFont="1" applyAlignment="1">
      <alignment horizontal="center"/>
    </xf>
    <xf numFmtId="49" fontId="4" fillId="0" borderId="0" xfId="0" applyNumberFormat="1" applyFont="1" applyAlignment="1">
      <alignment vertical="center"/>
    </xf>
    <xf numFmtId="0" fontId="4" fillId="0" borderId="0" xfId="0" applyFont="1" applyAlignment="1">
      <alignment horizontal="left" vertical="top" wrapText="1"/>
    </xf>
    <xf numFmtId="49" fontId="4" fillId="0" borderId="0" xfId="0" applyNumberFormat="1" applyFont="1" applyAlignment="1" applyProtection="1">
      <alignment horizontal="center" vertical="center"/>
      <protection locked="0"/>
    </xf>
    <xf numFmtId="0" fontId="4" fillId="0" borderId="12" xfId="0" applyFont="1" applyBorder="1" applyAlignment="1">
      <alignment horizontal="center" vertical="center"/>
    </xf>
    <xf numFmtId="0" fontId="4" fillId="0" borderId="13" xfId="0" applyFont="1" applyBorder="1" applyAlignment="1">
      <alignment horizontal="center" vertical="center"/>
    </xf>
    <xf numFmtId="15" fontId="4" fillId="2" borderId="13" xfId="0" applyNumberFormat="1" applyFont="1" applyFill="1" applyBorder="1" applyAlignment="1" applyProtection="1">
      <alignment horizontal="left" vertical="center"/>
      <protection locked="0"/>
    </xf>
    <xf numFmtId="0" fontId="4" fillId="0" borderId="14" xfId="0" applyFont="1" applyBorder="1" applyAlignment="1">
      <alignment horizontal="center" vertical="center"/>
    </xf>
    <xf numFmtId="15" fontId="4" fillId="2" borderId="14" xfId="0" applyNumberFormat="1" applyFont="1" applyFill="1" applyBorder="1" applyAlignment="1" applyProtection="1">
      <alignment horizontal="left" vertical="center"/>
      <protection locked="0"/>
    </xf>
    <xf numFmtId="0" fontId="4" fillId="0" borderId="0" xfId="0" applyFont="1" applyAlignment="1">
      <alignment horizontal="center" vertical="center" wrapText="1"/>
    </xf>
    <xf numFmtId="49" fontId="4" fillId="0" borderId="0" xfId="0" applyNumberFormat="1" applyFont="1" applyAlignment="1">
      <alignment horizontal="left" vertical="center"/>
    </xf>
    <xf numFmtId="0" fontId="6" fillId="3" borderId="1" xfId="0" applyFont="1" applyFill="1" applyBorder="1" applyAlignment="1">
      <alignment horizontal="left" vertical="center" wrapText="1"/>
    </xf>
    <xf numFmtId="0" fontId="5" fillId="0" borderId="0" xfId="0" applyFont="1" applyAlignment="1">
      <alignment horizontal="center" vertical="top"/>
    </xf>
    <xf numFmtId="0" fontId="4" fillId="0" borderId="0" xfId="0" applyFont="1" applyAlignment="1">
      <alignment horizontal="center" vertical="top"/>
    </xf>
    <xf numFmtId="0" fontId="5" fillId="0" borderId="0" xfId="0" applyFont="1" applyAlignment="1">
      <alignment vertical="center" wrapText="1"/>
    </xf>
    <xf numFmtId="49" fontId="4" fillId="0" borderId="2" xfId="0" applyNumberFormat="1" applyFont="1" applyBorder="1" applyAlignment="1">
      <alignment horizontal="left" vertical="top" wrapText="1"/>
    </xf>
    <xf numFmtId="0" fontId="4" fillId="0" borderId="0" xfId="0" applyFont="1" applyAlignment="1">
      <alignment horizontal="left" vertical="center" wrapText="1"/>
    </xf>
    <xf numFmtId="0" fontId="4" fillId="0" borderId="2" xfId="0" applyFont="1" applyBorder="1" applyAlignment="1">
      <alignment vertical="top" wrapText="1"/>
    </xf>
    <xf numFmtId="49" fontId="4" fillId="0" borderId="2" xfId="0" applyNumberFormat="1" applyFont="1" applyBorder="1" applyAlignment="1">
      <alignment horizontal="center" vertical="top" wrapText="1"/>
    </xf>
    <xf numFmtId="0" fontId="4" fillId="3" borderId="2" xfId="0" applyFont="1" applyFill="1" applyBorder="1" applyAlignment="1">
      <alignment horizontal="left" vertical="top" wrapText="1"/>
    </xf>
    <xf numFmtId="49" fontId="4" fillId="2" borderId="2" xfId="0" applyNumberFormat="1" applyFont="1" applyFill="1" applyBorder="1" applyAlignment="1" applyProtection="1">
      <alignment horizontal="center" vertical="top"/>
      <protection locked="0"/>
    </xf>
    <xf numFmtId="0" fontId="4" fillId="0" borderId="0" xfId="0" applyFont="1" applyAlignment="1">
      <alignment vertical="top"/>
    </xf>
    <xf numFmtId="0" fontId="4" fillId="0" borderId="2" xfId="0" applyFont="1" applyBorder="1" applyAlignment="1">
      <alignment vertical="top"/>
    </xf>
    <xf numFmtId="0" fontId="4" fillId="0" borderId="2" xfId="0" quotePrefix="1" applyFont="1" applyBorder="1" applyAlignment="1">
      <alignment horizontal="left" vertical="top" wrapText="1"/>
    </xf>
    <xf numFmtId="49" fontId="4" fillId="0" borderId="0" xfId="0" applyNumberFormat="1" applyFont="1" applyAlignment="1">
      <alignment horizontal="center" vertical="top"/>
    </xf>
    <xf numFmtId="49" fontId="4" fillId="0" borderId="0" xfId="0" applyNumberFormat="1" applyFont="1" applyAlignment="1" applyProtection="1">
      <alignment horizontal="center" vertical="top"/>
      <protection locked="0"/>
    </xf>
    <xf numFmtId="0" fontId="4" fillId="3" borderId="0" xfId="0" applyFont="1" applyFill="1" applyAlignment="1">
      <alignment horizontal="left" vertical="top" wrapText="1"/>
    </xf>
    <xf numFmtId="49" fontId="4" fillId="0" borderId="0" xfId="0" applyNumberFormat="1" applyFont="1" applyAlignment="1">
      <alignment horizontal="center" vertical="top" wrapText="1"/>
    </xf>
    <xf numFmtId="0" fontId="4" fillId="3" borderId="2" xfId="0" applyFont="1" applyFill="1" applyBorder="1" applyAlignment="1">
      <alignment horizontal="left" vertical="top" wrapText="1" readingOrder="1"/>
    </xf>
    <xf numFmtId="0" fontId="4" fillId="0" borderId="2" xfId="0" quotePrefix="1" applyFont="1" applyBorder="1" applyAlignment="1">
      <alignment vertical="top" wrapText="1"/>
    </xf>
    <xf numFmtId="0" fontId="4" fillId="0" borderId="2" xfId="0" applyFont="1" applyBorder="1" applyAlignment="1">
      <alignment vertical="top" wrapText="1" readingOrder="1"/>
    </xf>
    <xf numFmtId="0" fontId="4" fillId="0" borderId="2" xfId="0" applyFont="1" applyBorder="1" applyAlignment="1">
      <alignment horizontal="left" vertical="top"/>
    </xf>
    <xf numFmtId="44" fontId="4" fillId="0" borderId="2" xfId="3" applyFont="1" applyFill="1" applyBorder="1" applyAlignment="1" applyProtection="1">
      <alignment horizontal="left" vertical="top" wrapText="1"/>
    </xf>
    <xf numFmtId="0" fontId="5" fillId="0" borderId="0" xfId="0" applyFont="1" applyAlignment="1">
      <alignment vertical="top"/>
    </xf>
    <xf numFmtId="0" fontId="4" fillId="0" borderId="3" xfId="0" applyFont="1" applyBorder="1" applyAlignment="1">
      <alignment horizontal="center" vertical="top"/>
    </xf>
    <xf numFmtId="0" fontId="4" fillId="0" borderId="3" xfId="0" applyFont="1" applyBorder="1" applyAlignment="1">
      <alignment horizontal="left" vertical="top" wrapText="1"/>
    </xf>
    <xf numFmtId="0" fontId="4" fillId="0" borderId="1" xfId="0" applyFont="1" applyBorder="1" applyAlignment="1">
      <alignment horizontal="center" vertical="top"/>
    </xf>
    <xf numFmtId="0" fontId="4" fillId="0" borderId="0" xfId="0" applyFont="1" applyAlignment="1" applyProtection="1">
      <alignment horizontal="center" vertical="top"/>
      <protection locked="0"/>
    </xf>
    <xf numFmtId="0" fontId="5" fillId="0" borderId="0" xfId="0" applyFont="1" applyAlignment="1">
      <alignment horizontal="center" vertical="top" wrapText="1"/>
    </xf>
    <xf numFmtId="0" fontId="4" fillId="0" borderId="3" xfId="0" applyFont="1" applyBorder="1" applyAlignment="1" applyProtection="1">
      <alignment horizontal="center" vertical="top"/>
      <protection locked="0"/>
    </xf>
    <xf numFmtId="0" fontId="6" fillId="0" borderId="2" xfId="0" applyFont="1" applyBorder="1" applyAlignment="1">
      <alignment vertical="top"/>
    </xf>
    <xf numFmtId="49" fontId="4" fillId="0" borderId="0" xfId="0" applyNumberFormat="1" applyFont="1" applyAlignment="1">
      <alignment vertical="top"/>
    </xf>
    <xf numFmtId="49" fontId="4" fillId="0" borderId="0" xfId="0" applyNumberFormat="1" applyFont="1"/>
    <xf numFmtId="17" fontId="4" fillId="0" borderId="2" xfId="0" applyNumberFormat="1" applyFont="1" applyBorder="1" applyAlignment="1">
      <alignment vertical="top" wrapText="1"/>
    </xf>
    <xf numFmtId="0" fontId="4" fillId="0" borderId="12" xfId="0" quotePrefix="1" applyFont="1" applyBorder="1" applyAlignment="1">
      <alignment horizontal="center" vertical="center" wrapText="1"/>
    </xf>
    <xf numFmtId="0" fontId="4" fillId="0" borderId="12" xfId="0" applyFont="1" applyBorder="1" applyAlignment="1">
      <alignment horizontal="center" vertical="center" wrapText="1"/>
    </xf>
    <xf numFmtId="49" fontId="4" fillId="2" borderId="3" xfId="0" applyNumberFormat="1" applyFont="1" applyFill="1" applyBorder="1" applyAlignment="1" applyProtection="1">
      <alignment horizontal="center" vertical="top"/>
      <protection locked="0"/>
    </xf>
    <xf numFmtId="0" fontId="4" fillId="2" borderId="0" xfId="0" applyFont="1" applyFill="1" applyAlignment="1" applyProtection="1">
      <alignment horizontal="center" vertical="top"/>
      <protection locked="0"/>
    </xf>
    <xf numFmtId="0" fontId="4" fillId="2" borderId="1" xfId="0" applyFont="1" applyFill="1" applyBorder="1" applyAlignment="1" applyProtection="1">
      <alignment horizontal="center" vertical="top"/>
      <protection locked="0"/>
    </xf>
    <xf numFmtId="0" fontId="4" fillId="3" borderId="0" xfId="0" applyFont="1" applyFill="1" applyAlignment="1">
      <alignment horizontal="left" vertical="top" wrapText="1" readingOrder="1"/>
    </xf>
    <xf numFmtId="0" fontId="4" fillId="0" borderId="2" xfId="0" applyFont="1" applyBorder="1" applyAlignment="1">
      <alignment vertical="center" wrapText="1"/>
    </xf>
    <xf numFmtId="49" fontId="4" fillId="3" borderId="2" xfId="0" applyNumberFormat="1" applyFont="1" applyFill="1" applyBorder="1" applyAlignment="1">
      <alignment horizontal="left" vertical="top" wrapText="1"/>
    </xf>
    <xf numFmtId="49" fontId="4" fillId="0" borderId="2" xfId="0" applyNumberFormat="1" applyFont="1" applyBorder="1" applyAlignment="1">
      <alignment vertical="top" wrapText="1"/>
    </xf>
    <xf numFmtId="49" fontId="4" fillId="2" borderId="1" xfId="0" applyNumberFormat="1" applyFont="1" applyFill="1" applyBorder="1" applyAlignment="1" applyProtection="1">
      <alignment horizontal="center" vertical="top"/>
      <protection locked="0"/>
    </xf>
    <xf numFmtId="49" fontId="4" fillId="3" borderId="2" xfId="0" applyNumberFormat="1" applyFont="1" applyFill="1" applyBorder="1" applyAlignment="1">
      <alignment horizontal="left" vertical="top"/>
    </xf>
    <xf numFmtId="0" fontId="4" fillId="0" borderId="1" xfId="0" applyFont="1" applyBorder="1" applyAlignment="1">
      <alignment horizontal="center" vertical="center"/>
    </xf>
    <xf numFmtId="49" fontId="4" fillId="0" borderId="2" xfId="0" quotePrefix="1" applyNumberFormat="1" applyFont="1" applyBorder="1" applyAlignment="1">
      <alignment horizontal="left" vertical="top" wrapText="1"/>
    </xf>
    <xf numFmtId="0" fontId="12" fillId="0" borderId="2" xfId="0" applyFont="1" applyBorder="1" applyAlignment="1">
      <alignment horizontal="left" vertical="top" wrapText="1"/>
    </xf>
    <xf numFmtId="0" fontId="4" fillId="0" borderId="0" xfId="0" quotePrefix="1" applyFont="1" applyAlignment="1">
      <alignment vertical="top" wrapText="1"/>
    </xf>
    <xf numFmtId="49" fontId="4" fillId="0" borderId="2" xfId="0" quotePrefix="1" applyNumberFormat="1" applyFont="1" applyBorder="1" applyAlignment="1" applyProtection="1">
      <alignment horizontal="left" vertical="top" wrapText="1"/>
      <protection locked="0"/>
    </xf>
    <xf numFmtId="0" fontId="4" fillId="0" borderId="2" xfId="0" applyFont="1" applyBorder="1" applyAlignment="1">
      <alignment horizontal="left" vertical="top" wrapText="1" readingOrder="1"/>
    </xf>
    <xf numFmtId="0" fontId="4" fillId="0" borderId="3" xfId="0" applyFont="1" applyBorder="1" applyAlignment="1">
      <alignment horizontal="center" vertical="top" wrapText="1"/>
    </xf>
    <xf numFmtId="0" fontId="4" fillId="0" borderId="3" xfId="0" applyFont="1" applyBorder="1" applyAlignment="1">
      <alignment vertical="top" wrapText="1"/>
    </xf>
    <xf numFmtId="49" fontId="4" fillId="0" borderId="3" xfId="0" applyNumberFormat="1" applyFont="1" applyBorder="1" applyAlignment="1">
      <alignment horizontal="center" vertical="top"/>
    </xf>
    <xf numFmtId="49" fontId="4" fillId="0" borderId="3" xfId="0" applyNumberFormat="1" applyFont="1" applyBorder="1" applyAlignment="1">
      <alignment horizontal="center" vertical="top" wrapText="1"/>
    </xf>
    <xf numFmtId="0" fontId="4" fillId="0" borderId="3" xfId="0" applyFont="1" applyBorder="1" applyAlignment="1">
      <alignment horizontal="left" vertical="center"/>
    </xf>
    <xf numFmtId="0" fontId="4" fillId="0" borderId="3" xfId="0" applyFont="1" applyBorder="1" applyAlignment="1">
      <alignment vertical="center"/>
    </xf>
    <xf numFmtId="0" fontId="4" fillId="0" borderId="1" xfId="0" applyFont="1" applyBorder="1" applyAlignment="1">
      <alignment vertical="top" wrapText="1"/>
    </xf>
    <xf numFmtId="49" fontId="4" fillId="0" borderId="1" xfId="0" applyNumberFormat="1" applyFont="1" applyBorder="1" applyAlignment="1">
      <alignment horizontal="center" vertical="top"/>
    </xf>
    <xf numFmtId="0" fontId="6" fillId="0" borderId="0" xfId="0" applyFont="1" applyAlignment="1">
      <alignment horizontal="left" vertical="top" wrapText="1"/>
    </xf>
    <xf numFmtId="0" fontId="4" fillId="0" borderId="3" xfId="0" applyFont="1" applyBorder="1" applyAlignment="1">
      <alignment vertical="top"/>
    </xf>
    <xf numFmtId="0" fontId="17" fillId="0" borderId="2" xfId="0" applyFont="1" applyBorder="1" applyAlignment="1">
      <alignment vertical="center" wrapText="1"/>
    </xf>
    <xf numFmtId="0" fontId="4" fillId="0" borderId="3" xfId="0" applyFont="1" applyBorder="1" applyAlignment="1">
      <alignment horizontal="center" vertical="center"/>
    </xf>
    <xf numFmtId="0" fontId="6" fillId="0" borderId="2" xfId="0" applyFont="1" applyBorder="1" applyAlignment="1">
      <alignment horizontal="left" vertical="top" wrapText="1"/>
    </xf>
    <xf numFmtId="0" fontId="4" fillId="0" borderId="2" xfId="0" applyFont="1" applyBorder="1" applyAlignment="1" applyProtection="1">
      <alignment horizontal="center" vertical="top"/>
      <protection locked="0"/>
    </xf>
    <xf numFmtId="0" fontId="4" fillId="0" borderId="1" xfId="0" applyFont="1" applyBorder="1" applyAlignment="1" applyProtection="1">
      <alignment horizontal="center" vertical="top"/>
      <protection locked="0"/>
    </xf>
    <xf numFmtId="0" fontId="6" fillId="0" borderId="0" xfId="0" applyFont="1" applyAlignment="1">
      <alignment horizontal="left"/>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4" fillId="0" borderId="1" xfId="0" applyFont="1" applyBorder="1" applyAlignment="1">
      <alignment horizontal="left" vertical="top"/>
    </xf>
    <xf numFmtId="0" fontId="6" fillId="0" borderId="0" xfId="0" applyFont="1" applyAlignment="1">
      <alignment horizontal="left" vertical="top"/>
    </xf>
    <xf numFmtId="0" fontId="4" fillId="0" borderId="1" xfId="0" applyFont="1" applyBorder="1" applyAlignment="1">
      <alignment vertical="top"/>
    </xf>
    <xf numFmtId="49" fontId="4" fillId="2" borderId="19" xfId="0" applyNumberFormat="1" applyFont="1" applyFill="1" applyBorder="1" applyAlignment="1" applyProtection="1">
      <alignment horizontal="center" vertical="top"/>
      <protection locked="0"/>
    </xf>
    <xf numFmtId="0" fontId="6" fillId="0" borderId="0" xfId="0" applyFont="1" applyAlignment="1">
      <alignment horizontal="center" vertical="top"/>
    </xf>
    <xf numFmtId="49" fontId="4" fillId="2" borderId="22" xfId="0" applyNumberFormat="1" applyFont="1" applyFill="1" applyBorder="1" applyAlignment="1" applyProtection="1">
      <alignment horizontal="center" vertical="top"/>
      <protection locked="0"/>
    </xf>
    <xf numFmtId="49" fontId="4" fillId="2" borderId="21" xfId="0" applyNumberFormat="1" applyFont="1" applyFill="1" applyBorder="1" applyAlignment="1" applyProtection="1">
      <alignment horizontal="center" vertical="top"/>
      <protection locked="0"/>
    </xf>
    <xf numFmtId="49" fontId="4" fillId="2" borderId="18" xfId="0" applyNumberFormat="1" applyFont="1" applyFill="1" applyBorder="1" applyAlignment="1" applyProtection="1">
      <alignment horizontal="center" vertical="top"/>
      <protection locked="0"/>
    </xf>
    <xf numFmtId="0" fontId="13" fillId="0" borderId="2" xfId="0" applyFont="1" applyBorder="1" applyAlignment="1">
      <alignment horizontal="left" vertical="center" wrapText="1"/>
    </xf>
    <xf numFmtId="0" fontId="13" fillId="0" borderId="2" xfId="0" applyFont="1" applyBorder="1" applyAlignment="1">
      <alignment horizontal="left" vertical="top" wrapText="1"/>
    </xf>
    <xf numFmtId="0" fontId="6" fillId="0" borderId="2" xfId="0" quotePrefix="1" applyFont="1" applyBorder="1" applyAlignment="1">
      <alignment horizontal="left" vertical="top" wrapText="1"/>
    </xf>
    <xf numFmtId="0" fontId="6" fillId="0" borderId="2" xfId="0" quotePrefix="1" applyFont="1" applyBorder="1" applyAlignment="1">
      <alignment vertical="top" wrapText="1"/>
    </xf>
    <xf numFmtId="0" fontId="6" fillId="0" borderId="2" xfId="0" applyFont="1" applyBorder="1" applyAlignment="1">
      <alignment vertical="top" wrapText="1"/>
    </xf>
    <xf numFmtId="0" fontId="4" fillId="4" borderId="0" xfId="0" applyFont="1" applyFill="1" applyAlignment="1">
      <alignment horizontal="center" wrapText="1"/>
    </xf>
    <xf numFmtId="0" fontId="6" fillId="4" borderId="0" xfId="0" applyFont="1" applyFill="1" applyAlignment="1">
      <alignment horizontal="center" wrapText="1"/>
    </xf>
    <xf numFmtId="49" fontId="4" fillId="4" borderId="0" xfId="0" applyNumberFormat="1" applyFont="1" applyFill="1" applyAlignment="1">
      <alignment horizontal="center"/>
    </xf>
    <xf numFmtId="0" fontId="4" fillId="4" borderId="0" xfId="0" applyFont="1" applyFill="1" applyAlignment="1">
      <alignment horizontal="center"/>
    </xf>
    <xf numFmtId="49" fontId="4" fillId="0" borderId="0" xfId="5" applyNumberFormat="1" applyFont="1"/>
    <xf numFmtId="2" fontId="4" fillId="2" borderId="2" xfId="5" applyNumberFormat="1" applyFont="1" applyFill="1" applyBorder="1" applyAlignment="1" applyProtection="1">
      <alignment horizontal="center" vertical="top"/>
      <protection locked="0"/>
    </xf>
    <xf numFmtId="49" fontId="4" fillId="0" borderId="0" xfId="5" applyNumberFormat="1" applyFont="1" applyAlignment="1">
      <alignment vertical="top" wrapText="1"/>
    </xf>
    <xf numFmtId="49" fontId="4" fillId="0" borderId="0" xfId="5" applyNumberFormat="1" applyFont="1" applyAlignment="1">
      <alignment vertical="center"/>
    </xf>
    <xf numFmtId="49" fontId="4" fillId="0" borderId="0" xfId="5" quotePrefix="1" applyNumberFormat="1" applyFont="1" applyAlignment="1">
      <alignment horizontal="center" vertical="center"/>
    </xf>
    <xf numFmtId="49" fontId="4" fillId="0" borderId="0" xfId="5" applyNumberFormat="1" applyFont="1" applyAlignment="1">
      <alignment horizontal="left" vertical="center"/>
    </xf>
    <xf numFmtId="49" fontId="4" fillId="0" borderId="2" xfId="5" applyNumberFormat="1" applyFont="1" applyBorder="1" applyAlignment="1">
      <alignment horizontal="left" vertical="center"/>
    </xf>
    <xf numFmtId="49" fontId="4" fillId="0" borderId="0" xfId="5" applyNumberFormat="1" applyFont="1" applyAlignment="1" applyProtection="1">
      <alignment horizontal="left" vertical="center"/>
      <protection locked="0"/>
    </xf>
    <xf numFmtId="49" fontId="21" fillId="0" borderId="0" xfId="5" applyNumberFormat="1" applyFont="1" applyAlignment="1">
      <alignment horizontal="center" vertical="center"/>
    </xf>
    <xf numFmtId="49" fontId="6" fillId="0" borderId="0" xfId="5" applyNumberFormat="1" applyFont="1" applyAlignment="1">
      <alignment horizontal="center" vertical="center"/>
    </xf>
    <xf numFmtId="49" fontId="4" fillId="2" borderId="2" xfId="5" applyNumberFormat="1" applyFont="1" applyFill="1" applyBorder="1" applyAlignment="1" applyProtection="1">
      <alignment horizontal="center" vertical="top"/>
      <protection locked="0"/>
    </xf>
    <xf numFmtId="49" fontId="4" fillId="0" borderId="0" xfId="5" applyNumberFormat="1" applyFont="1" applyAlignment="1">
      <alignment vertical="top"/>
    </xf>
    <xf numFmtId="0" fontId="4" fillId="0" borderId="0" xfId="5" applyFont="1" applyAlignment="1">
      <alignment vertical="center"/>
    </xf>
    <xf numFmtId="49" fontId="4" fillId="0" borderId="0" xfId="5" applyNumberFormat="1" applyFont="1" applyAlignment="1" applyProtection="1">
      <alignment horizontal="center" vertical="center"/>
      <protection locked="0"/>
    </xf>
    <xf numFmtId="49" fontId="4" fillId="0" borderId="0" xfId="5" applyNumberFormat="1" applyFont="1" applyAlignment="1">
      <alignment horizontal="center" vertical="center"/>
    </xf>
    <xf numFmtId="0" fontId="4" fillId="0" borderId="7" xfId="5" applyFont="1" applyBorder="1" applyAlignment="1">
      <alignment vertical="center"/>
    </xf>
    <xf numFmtId="49" fontId="4" fillId="2" borderId="23" xfId="5" applyNumberFormat="1" applyFont="1" applyFill="1" applyBorder="1" applyAlignment="1" applyProtection="1">
      <alignment horizontal="center" vertical="top"/>
      <protection locked="0"/>
    </xf>
    <xf numFmtId="0" fontId="4" fillId="0" borderId="0" xfId="5" applyFont="1" applyAlignment="1">
      <alignment vertical="center" wrapText="1"/>
    </xf>
    <xf numFmtId="0" fontId="4" fillId="0" borderId="9" xfId="5" applyFont="1" applyBorder="1" applyAlignment="1">
      <alignment vertical="center"/>
    </xf>
    <xf numFmtId="0" fontId="22" fillId="0" borderId="0" xfId="5" applyFont="1" applyAlignment="1">
      <alignment vertical="center"/>
    </xf>
    <xf numFmtId="0" fontId="7" fillId="0" borderId="29" xfId="5" applyFont="1" applyBorder="1" applyAlignment="1">
      <alignment horizontal="center" vertical="center"/>
    </xf>
    <xf numFmtId="0" fontId="6" fillId="9" borderId="0" xfId="5" applyFont="1" applyFill="1" applyAlignment="1">
      <alignment horizontal="right" vertical="center"/>
    </xf>
    <xf numFmtId="49" fontId="4" fillId="2" borderId="15" xfId="5" applyNumberFormat="1" applyFont="1" applyFill="1" applyBorder="1" applyAlignment="1" applyProtection="1">
      <alignment horizontal="right" vertical="top"/>
      <protection locked="0"/>
    </xf>
    <xf numFmtId="0" fontId="4" fillId="0" borderId="29" xfId="5" applyFont="1" applyBorder="1" applyAlignment="1">
      <alignment horizontal="center" vertical="center"/>
    </xf>
    <xf numFmtId="0" fontId="4" fillId="0" borderId="0" xfId="5" applyFont="1" applyAlignment="1">
      <alignment horizontal="right" vertical="center"/>
    </xf>
    <xf numFmtId="166" fontId="4" fillId="0" borderId="30" xfId="5" applyNumberFormat="1" applyFont="1" applyBorder="1" applyAlignment="1">
      <alignment horizontal="right" vertical="center"/>
    </xf>
    <xf numFmtId="0" fontId="4" fillId="0" borderId="30" xfId="5" applyFont="1" applyBorder="1" applyAlignment="1">
      <alignment horizontal="right" vertical="center"/>
    </xf>
    <xf numFmtId="0" fontId="4" fillId="0" borderId="31" xfId="5" applyFont="1" applyBorder="1" applyAlignment="1">
      <alignment horizontal="center" vertical="center"/>
    </xf>
    <xf numFmtId="0" fontId="6" fillId="0" borderId="32" xfId="5" applyFont="1" applyBorder="1" applyAlignment="1">
      <alignment horizontal="right" vertical="center"/>
    </xf>
    <xf numFmtId="0" fontId="4" fillId="0" borderId="33" xfId="5" applyFont="1" applyBorder="1" applyAlignment="1">
      <alignment horizontal="right" vertical="center"/>
    </xf>
    <xf numFmtId="0" fontId="6" fillId="0" borderId="32" xfId="5" applyFont="1" applyBorder="1" applyAlignment="1">
      <alignment vertical="center"/>
    </xf>
    <xf numFmtId="0" fontId="6" fillId="0" borderId="34" xfId="5" quotePrefix="1" applyFont="1" applyBorder="1" applyAlignment="1">
      <alignment horizontal="center" vertical="center"/>
    </xf>
    <xf numFmtId="0" fontId="6" fillId="0" borderId="32" xfId="5" quotePrefix="1" applyFont="1" applyBorder="1" applyAlignment="1">
      <alignment horizontal="center" vertical="center"/>
    </xf>
    <xf numFmtId="0" fontId="4" fillId="0" borderId="32" xfId="5" applyFont="1" applyBorder="1" applyAlignment="1">
      <alignment vertical="center"/>
    </xf>
    <xf numFmtId="0" fontId="4" fillId="0" borderId="3" xfId="5" applyFont="1" applyBorder="1" applyAlignment="1">
      <alignment vertical="center"/>
    </xf>
    <xf numFmtId="0" fontId="4" fillId="0" borderId="1" xfId="5" applyFont="1" applyBorder="1" applyAlignment="1">
      <alignment vertical="center"/>
    </xf>
    <xf numFmtId="49" fontId="6" fillId="0" borderId="1" xfId="5" applyNumberFormat="1" applyFont="1" applyBorder="1" applyAlignment="1">
      <alignment horizontal="left" vertical="center"/>
    </xf>
    <xf numFmtId="49" fontId="6" fillId="0" borderId="1" xfId="5" applyNumberFormat="1" applyFont="1" applyBorder="1" applyAlignment="1">
      <alignment horizontal="center" vertical="center"/>
    </xf>
    <xf numFmtId="0" fontId="4" fillId="0" borderId="0" xfId="5" applyFont="1"/>
    <xf numFmtId="0" fontId="4" fillId="0" borderId="26" xfId="5" applyFont="1" applyBorder="1"/>
    <xf numFmtId="0" fontId="4" fillId="0" borderId="27" xfId="5" applyFont="1" applyBorder="1"/>
    <xf numFmtId="0" fontId="4" fillId="0" borderId="28" xfId="5" applyFont="1" applyBorder="1"/>
    <xf numFmtId="0" fontId="4" fillId="0" borderId="0" xfId="5" applyFont="1" applyAlignment="1">
      <alignment horizontal="center" vertical="center"/>
    </xf>
    <xf numFmtId="0" fontId="4" fillId="0" borderId="36" xfId="5" applyFont="1" applyBorder="1" applyAlignment="1">
      <alignment vertical="center"/>
    </xf>
    <xf numFmtId="0" fontId="4" fillId="0" borderId="37" xfId="5" applyFont="1" applyBorder="1" applyAlignment="1">
      <alignment vertical="center"/>
    </xf>
    <xf numFmtId="0" fontId="4" fillId="0" borderId="36" xfId="5" quotePrefix="1" applyFont="1" applyBorder="1" applyAlignment="1">
      <alignment vertical="center"/>
    </xf>
    <xf numFmtId="0" fontId="4" fillId="0" borderId="0" xfId="5" applyFont="1" applyAlignment="1">
      <alignment horizontal="center"/>
    </xf>
    <xf numFmtId="0" fontId="4" fillId="0" borderId="36" xfId="5" applyFont="1" applyBorder="1" applyAlignment="1">
      <alignment horizontal="left"/>
    </xf>
    <xf numFmtId="0" fontId="4" fillId="0" borderId="37" xfId="5" applyFont="1" applyBorder="1" applyAlignment="1">
      <alignment horizontal="center"/>
    </xf>
    <xf numFmtId="0" fontId="4" fillId="0" borderId="0" xfId="5" quotePrefix="1" applyFont="1" applyAlignment="1">
      <alignment horizontal="left" vertical="center"/>
    </xf>
    <xf numFmtId="0" fontId="4" fillId="0" borderId="26" xfId="5" quotePrefix="1" applyFont="1" applyBorder="1" applyAlignment="1">
      <alignment horizontal="left" vertical="center"/>
    </xf>
    <xf numFmtId="0" fontId="4" fillId="0" borderId="27" xfId="5" quotePrefix="1" applyFont="1" applyBorder="1" applyAlignment="1">
      <alignment horizontal="left" vertical="center"/>
    </xf>
    <xf numFmtId="0" fontId="4" fillId="0" borderId="28" xfId="5" quotePrefix="1" applyFont="1" applyBorder="1" applyAlignment="1">
      <alignment horizontal="left" vertical="center"/>
    </xf>
    <xf numFmtId="49" fontId="5" fillId="0" borderId="0" xfId="5" applyNumberFormat="1" applyFont="1" applyAlignment="1">
      <alignment horizontal="center" vertical="center"/>
    </xf>
    <xf numFmtId="0" fontId="4" fillId="0" borderId="0" xfId="5" applyFont="1" applyAlignment="1">
      <alignment horizontal="left" vertical="center"/>
    </xf>
    <xf numFmtId="0" fontId="6" fillId="0" borderId="0" xfId="5" applyFont="1" applyAlignment="1">
      <alignment horizontal="left" vertical="center"/>
    </xf>
    <xf numFmtId="0" fontId="4" fillId="0" borderId="0" xfId="5" applyFont="1" applyAlignment="1">
      <alignment horizontal="left"/>
    </xf>
    <xf numFmtId="0" fontId="4" fillId="0" borderId="0" xfId="5" quotePrefix="1" applyFont="1" applyAlignment="1">
      <alignment horizontal="left"/>
    </xf>
    <xf numFmtId="49" fontId="6" fillId="0" borderId="32" xfId="5" applyNumberFormat="1"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49" fontId="4" fillId="0" borderId="1" xfId="0" applyNumberFormat="1" applyFont="1" applyBorder="1" applyAlignment="1">
      <alignment horizontal="left" vertical="top" wrapText="1" readingOrder="1"/>
    </xf>
    <xf numFmtId="0" fontId="18" fillId="0" borderId="0" xfId="0" quotePrefix="1" applyFont="1" applyAlignment="1">
      <alignment vertical="center"/>
    </xf>
    <xf numFmtId="0" fontId="18" fillId="0" borderId="0" xfId="0" applyFont="1" applyAlignment="1">
      <alignment vertical="center"/>
    </xf>
    <xf numFmtId="2" fontId="26" fillId="0" borderId="2" xfId="0" applyNumberFormat="1" applyFont="1" applyBorder="1" applyAlignment="1" applyProtection="1">
      <alignment horizontal="right" vertical="top"/>
      <protection locked="0"/>
    </xf>
    <xf numFmtId="49" fontId="4" fillId="0" borderId="0" xfId="0" applyNumberFormat="1" applyFont="1" applyAlignment="1">
      <alignment vertical="top" wrapText="1"/>
    </xf>
    <xf numFmtId="0" fontId="4" fillId="3" borderId="1" xfId="0" applyFont="1" applyFill="1" applyBorder="1" applyAlignment="1">
      <alignment horizontal="left" vertical="center" wrapText="1"/>
    </xf>
    <xf numFmtId="0" fontId="18" fillId="0" borderId="0" xfId="0" applyFont="1" applyAlignment="1">
      <alignment vertical="top" wrapText="1"/>
    </xf>
    <xf numFmtId="49" fontId="18" fillId="0" borderId="0" xfId="0" applyNumberFormat="1" applyFont="1" applyAlignment="1">
      <alignment horizontal="center" vertical="top"/>
    </xf>
    <xf numFmtId="49" fontId="4" fillId="2" borderId="0" xfId="0" applyNumberFormat="1" applyFont="1" applyFill="1" applyAlignment="1" applyProtection="1">
      <alignment horizontal="center" vertical="top"/>
      <protection locked="0"/>
    </xf>
    <xf numFmtId="49" fontId="4" fillId="2" borderId="23" xfId="5" applyNumberFormat="1" applyFont="1" applyFill="1" applyBorder="1" applyAlignment="1" applyProtection="1">
      <alignment horizontal="center" vertical="center" wrapText="1"/>
      <protection locked="0"/>
    </xf>
    <xf numFmtId="49" fontId="4" fillId="2" borderId="2" xfId="5" applyNumberFormat="1" applyFont="1" applyFill="1" applyBorder="1" applyAlignment="1" applyProtection="1">
      <alignment horizontal="center" vertical="center"/>
      <protection locked="0"/>
    </xf>
    <xf numFmtId="0" fontId="4" fillId="0" borderId="0" xfId="5" quotePrefix="1" applyFont="1" applyAlignment="1">
      <alignment horizontal="center" vertical="center"/>
    </xf>
    <xf numFmtId="0" fontId="4" fillId="0" borderId="2" xfId="5" applyFont="1" applyBorder="1" applyAlignment="1">
      <alignment vertical="center"/>
    </xf>
    <xf numFmtId="0" fontId="6" fillId="3" borderId="2" xfId="0" applyFont="1" applyFill="1" applyBorder="1" applyAlignment="1">
      <alignment vertical="top" wrapText="1"/>
    </xf>
    <xf numFmtId="49" fontId="4" fillId="3" borderId="43" xfId="0" applyNumberFormat="1" applyFont="1" applyFill="1" applyBorder="1" applyAlignment="1">
      <alignment horizontal="left" vertical="top" wrapText="1"/>
    </xf>
    <xf numFmtId="49" fontId="4" fillId="0" borderId="43" xfId="0" applyNumberFormat="1" applyFont="1" applyBorder="1" applyAlignment="1">
      <alignment horizontal="center" vertical="top"/>
    </xf>
    <xf numFmtId="49" fontId="4" fillId="2" borderId="43" xfId="0" applyNumberFormat="1" applyFont="1" applyFill="1" applyBorder="1" applyAlignment="1" applyProtection="1">
      <alignment horizontal="center" vertical="top"/>
      <protection locked="0"/>
    </xf>
    <xf numFmtId="49" fontId="4" fillId="0" borderId="2" xfId="0" quotePrefix="1" applyNumberFormat="1" applyFont="1" applyBorder="1" applyAlignment="1">
      <alignment horizontal="center" vertical="top"/>
    </xf>
    <xf numFmtId="0" fontId="4" fillId="0" borderId="43" xfId="0" applyFont="1" applyBorder="1" applyAlignment="1">
      <alignment horizontal="center" vertical="center"/>
    </xf>
    <xf numFmtId="0" fontId="4" fillId="0" borderId="43" xfId="0" applyFont="1" applyBorder="1" applyAlignment="1">
      <alignment horizontal="center" vertical="top" wrapText="1"/>
    </xf>
    <xf numFmtId="0" fontId="4" fillId="2" borderId="43" xfId="0" applyFont="1" applyFill="1" applyBorder="1" applyAlignment="1" applyProtection="1">
      <alignment horizontal="center" vertical="top"/>
      <protection locked="0"/>
    </xf>
    <xf numFmtId="2" fontId="4" fillId="2" borderId="2" xfId="0" applyNumberFormat="1" applyFont="1" applyFill="1" applyBorder="1" applyAlignment="1" applyProtection="1">
      <alignment horizontal="center" vertical="top"/>
      <protection locked="0"/>
    </xf>
    <xf numFmtId="2" fontId="4" fillId="2" borderId="2" xfId="0" applyNumberFormat="1" applyFont="1" applyFill="1" applyBorder="1" applyAlignment="1" applyProtection="1">
      <alignment horizontal="right" vertical="top"/>
      <protection locked="0"/>
    </xf>
    <xf numFmtId="49" fontId="4" fillId="0" borderId="37" xfId="0" applyNumberFormat="1" applyFont="1" applyBorder="1" applyAlignment="1">
      <alignment horizontal="center" vertical="top"/>
    </xf>
    <xf numFmtId="0" fontId="4" fillId="0" borderId="43" xfId="0" applyFont="1" applyBorder="1" applyAlignment="1">
      <alignment horizontal="left" vertical="top" wrapText="1"/>
    </xf>
    <xf numFmtId="0" fontId="4" fillId="0" borderId="37" xfId="0" applyFont="1" applyBorder="1" applyAlignment="1">
      <alignment horizontal="left" vertical="top" wrapText="1"/>
    </xf>
    <xf numFmtId="0" fontId="27" fillId="0" borderId="0" xfId="0" applyFont="1" applyAlignment="1">
      <alignment horizontal="left" vertical="center"/>
    </xf>
    <xf numFmtId="49" fontId="4" fillId="0" borderId="1" xfId="0" applyNumberFormat="1" applyFont="1" applyBorder="1" applyAlignment="1">
      <alignment horizontal="left" vertical="center"/>
    </xf>
    <xf numFmtId="49" fontId="4" fillId="0" borderId="47" xfId="0" applyNumberFormat="1" applyFont="1" applyBorder="1" applyAlignment="1">
      <alignment horizontal="left" vertical="center" wrapText="1"/>
    </xf>
    <xf numFmtId="49" fontId="4" fillId="2" borderId="14" xfId="0" applyNumberFormat="1" applyFont="1" applyFill="1" applyBorder="1" applyAlignment="1" applyProtection="1">
      <alignment horizontal="center" vertical="center"/>
      <protection locked="0"/>
    </xf>
    <xf numFmtId="49" fontId="4" fillId="3" borderId="47" xfId="0" applyNumberFormat="1" applyFont="1" applyFill="1" applyBorder="1" applyAlignment="1">
      <alignment horizontal="left" vertical="center" wrapText="1"/>
    </xf>
    <xf numFmtId="49" fontId="4" fillId="3" borderId="47" xfId="0" quotePrefix="1" applyNumberFormat="1" applyFont="1" applyFill="1" applyBorder="1" applyAlignment="1">
      <alignment horizontal="left" vertical="center" wrapText="1"/>
    </xf>
    <xf numFmtId="49" fontId="4" fillId="0" borderId="1" xfId="0" quotePrefix="1" applyNumberFormat="1" applyFont="1" applyBorder="1" applyAlignment="1">
      <alignment horizontal="left" vertical="center"/>
    </xf>
    <xf numFmtId="49" fontId="28" fillId="0" borderId="0" xfId="0" applyNumberFormat="1" applyFont="1" applyAlignment="1">
      <alignment vertical="center"/>
    </xf>
    <xf numFmtId="49" fontId="4" fillId="0" borderId="0" xfId="0" applyNumberFormat="1" applyFont="1" applyAlignment="1" applyProtection="1">
      <alignment horizontal="left" vertical="center"/>
      <protection locked="0"/>
    </xf>
    <xf numFmtId="49" fontId="6" fillId="0" borderId="1" xfId="0" applyNumberFormat="1" applyFont="1" applyBorder="1" applyAlignment="1">
      <alignment horizontal="left" vertical="center"/>
    </xf>
    <xf numFmtId="49" fontId="6" fillId="0" borderId="1" xfId="0" applyNumberFormat="1" applyFont="1" applyBorder="1" applyAlignment="1">
      <alignment horizontal="center" vertical="center"/>
    </xf>
    <xf numFmtId="0" fontId="4" fillId="0" borderId="1" xfId="0" applyFont="1" applyBorder="1" applyAlignment="1">
      <alignment horizontal="left" vertical="top" wrapText="1"/>
    </xf>
    <xf numFmtId="0" fontId="4" fillId="0" borderId="1" xfId="0" quotePrefix="1" applyFont="1" applyBorder="1" applyAlignment="1">
      <alignment horizontal="left" vertical="center" wrapText="1"/>
    </xf>
    <xf numFmtId="49" fontId="4" fillId="10" borderId="2" xfId="0" applyNumberFormat="1" applyFont="1" applyFill="1" applyBorder="1" applyAlignment="1">
      <alignment horizontal="center" vertical="center" wrapText="1"/>
    </xf>
    <xf numFmtId="49" fontId="4" fillId="2" borderId="2" xfId="0" applyNumberFormat="1" applyFont="1" applyFill="1" applyBorder="1" applyAlignment="1" applyProtection="1">
      <alignment horizontal="center" vertical="top" wrapText="1"/>
      <protection locked="0"/>
    </xf>
    <xf numFmtId="0" fontId="4" fillId="0" borderId="0" xfId="5" applyFont="1" applyAlignment="1">
      <alignment horizontal="left" vertical="top" wrapText="1"/>
    </xf>
    <xf numFmtId="0" fontId="4" fillId="0" borderId="36" xfId="0" applyFont="1" applyBorder="1" applyAlignment="1">
      <alignment horizontal="center" vertical="center"/>
    </xf>
    <xf numFmtId="0" fontId="4" fillId="0" borderId="38" xfId="0" applyFont="1" applyBorder="1" applyAlignment="1">
      <alignment horizontal="center" vertical="center"/>
    </xf>
    <xf numFmtId="0" fontId="27" fillId="0" borderId="0" xfId="0" applyFont="1" applyAlignment="1">
      <alignment horizontal="left" vertical="top"/>
    </xf>
    <xf numFmtId="0" fontId="15" fillId="0" borderId="43" xfId="0" applyFont="1" applyBorder="1" applyAlignment="1">
      <alignment wrapText="1"/>
    </xf>
    <xf numFmtId="167" fontId="4" fillId="2" borderId="38" xfId="5" applyNumberFormat="1" applyFont="1" applyFill="1" applyBorder="1" applyAlignment="1" applyProtection="1">
      <alignment horizontal="right" vertical="center"/>
      <protection locked="0"/>
    </xf>
    <xf numFmtId="49" fontId="4" fillId="2" borderId="17" xfId="5" applyNumberFormat="1" applyFont="1" applyFill="1" applyBorder="1" applyAlignment="1" applyProtection="1">
      <alignment horizontal="center" vertical="top"/>
      <protection locked="0"/>
    </xf>
    <xf numFmtId="2" fontId="4" fillId="2" borderId="17" xfId="5" applyNumberFormat="1" applyFont="1" applyFill="1" applyBorder="1" applyAlignment="1" applyProtection="1">
      <alignment horizontal="center" vertical="top"/>
      <protection locked="0"/>
    </xf>
    <xf numFmtId="1" fontId="4" fillId="2" borderId="17" xfId="5" applyNumberFormat="1" applyFont="1" applyFill="1" applyBorder="1" applyAlignment="1" applyProtection="1">
      <alignment horizontal="center" vertical="top"/>
      <protection locked="0"/>
    </xf>
    <xf numFmtId="0" fontId="4" fillId="0" borderId="0" xfId="5" applyFont="1" applyAlignment="1">
      <alignment wrapText="1"/>
    </xf>
    <xf numFmtId="0" fontId="4" fillId="0" borderId="7" xfId="5" applyFont="1" applyBorder="1" applyAlignment="1">
      <alignment vertical="center" wrapText="1"/>
    </xf>
    <xf numFmtId="0" fontId="4" fillId="0" borderId="9" xfId="5" applyFont="1" applyBorder="1" applyAlignment="1">
      <alignment vertical="center" wrapText="1"/>
    </xf>
    <xf numFmtId="49" fontId="4" fillId="0" borderId="2" xfId="5" applyNumberFormat="1" applyFont="1" applyBorder="1" applyAlignment="1">
      <alignment vertical="center"/>
    </xf>
    <xf numFmtId="49" fontId="4" fillId="12" borderId="1" xfId="0" applyNumberFormat="1" applyFont="1" applyFill="1" applyBorder="1" applyAlignment="1">
      <alignment horizontal="left" vertical="center"/>
    </xf>
    <xf numFmtId="49" fontId="4" fillId="12" borderId="47" xfId="0" applyNumberFormat="1" applyFont="1" applyFill="1" applyBorder="1" applyAlignment="1">
      <alignment horizontal="left" vertical="center" wrapText="1"/>
    </xf>
    <xf numFmtId="49" fontId="29" fillId="3" borderId="1" xfId="0" applyNumberFormat="1" applyFont="1" applyFill="1" applyBorder="1" applyAlignment="1">
      <alignment horizontal="left" vertical="center"/>
    </xf>
    <xf numFmtId="49" fontId="29" fillId="3" borderId="47" xfId="0" applyNumberFormat="1" applyFont="1" applyFill="1" applyBorder="1" applyAlignment="1">
      <alignment horizontal="left" vertical="center" wrapText="1"/>
    </xf>
    <xf numFmtId="49" fontId="30" fillId="3" borderId="47" xfId="0" applyNumberFormat="1" applyFont="1" applyFill="1" applyBorder="1" applyAlignment="1">
      <alignment horizontal="left" vertical="center" wrapText="1"/>
    </xf>
    <xf numFmtId="49" fontId="30" fillId="3" borderId="1" xfId="0" applyNumberFormat="1" applyFont="1" applyFill="1" applyBorder="1" applyAlignment="1">
      <alignment horizontal="left" vertical="center"/>
    </xf>
    <xf numFmtId="49" fontId="31" fillId="3" borderId="47" xfId="0" applyNumberFormat="1" applyFont="1" applyFill="1" applyBorder="1" applyAlignment="1">
      <alignment horizontal="left" vertical="center" wrapText="1"/>
    </xf>
    <xf numFmtId="49" fontId="31" fillId="3" borderId="1" xfId="0" applyNumberFormat="1" applyFont="1" applyFill="1" applyBorder="1" applyAlignment="1">
      <alignment horizontal="left" vertical="center" wrapText="1"/>
    </xf>
    <xf numFmtId="0" fontId="32" fillId="0" borderId="0" xfId="0" applyFont="1" applyAlignment="1">
      <alignment horizontal="left" vertical="center"/>
    </xf>
    <xf numFmtId="49" fontId="4" fillId="2" borderId="35" xfId="5" applyNumberFormat="1" applyFont="1" applyFill="1" applyBorder="1" applyAlignment="1" applyProtection="1">
      <alignment vertical="center" wrapText="1"/>
      <protection locked="0"/>
    </xf>
    <xf numFmtId="49" fontId="4" fillId="2" borderId="1" xfId="5" applyNumberFormat="1" applyFont="1" applyFill="1" applyBorder="1" applyAlignment="1" applyProtection="1">
      <alignment vertical="center" wrapText="1"/>
      <protection locked="0"/>
    </xf>
    <xf numFmtId="49" fontId="4" fillId="2" borderId="42" xfId="5" applyNumberFormat="1" applyFont="1" applyFill="1" applyBorder="1" applyAlignment="1" applyProtection="1">
      <alignment vertical="center" wrapText="1"/>
      <protection locked="0"/>
    </xf>
    <xf numFmtId="49" fontId="4" fillId="2" borderId="0" xfId="5" applyNumberFormat="1" applyFont="1" applyFill="1" applyAlignment="1" applyProtection="1">
      <alignment vertical="center" wrapText="1"/>
      <protection locked="0"/>
    </xf>
    <xf numFmtId="49" fontId="4" fillId="2" borderId="34" xfId="5" applyNumberFormat="1" applyFont="1" applyFill="1" applyBorder="1" applyAlignment="1" applyProtection="1">
      <alignment vertical="center" wrapText="1"/>
      <protection locked="0"/>
    </xf>
    <xf numFmtId="49" fontId="4" fillId="2" borderId="32" xfId="5" applyNumberFormat="1" applyFont="1" applyFill="1" applyBorder="1" applyAlignment="1" applyProtection="1">
      <alignment vertical="center" wrapText="1"/>
      <protection locked="0"/>
    </xf>
    <xf numFmtId="49" fontId="4" fillId="2" borderId="2" xfId="5" applyNumberFormat="1" applyFont="1" applyFill="1" applyBorder="1" applyAlignment="1" applyProtection="1">
      <alignment vertical="center" wrapText="1"/>
      <protection locked="0"/>
    </xf>
    <xf numFmtId="0" fontId="4" fillId="0" borderId="2" xfId="0" applyFont="1" applyBorder="1" applyAlignment="1">
      <alignment horizontal="right" vertical="top"/>
    </xf>
    <xf numFmtId="49" fontId="4" fillId="0" borderId="2" xfId="0" quotePrefix="1" applyNumberFormat="1" applyFont="1" applyBorder="1" applyAlignment="1">
      <alignment horizontal="center" vertical="top" wrapText="1"/>
    </xf>
    <xf numFmtId="49" fontId="4" fillId="3" borderId="2" xfId="0" quotePrefix="1" applyNumberFormat="1" applyFont="1" applyFill="1" applyBorder="1" applyAlignment="1">
      <alignment horizontal="left" vertical="top" wrapText="1"/>
    </xf>
    <xf numFmtId="49" fontId="28" fillId="0" borderId="0" xfId="5" applyNumberFormat="1" applyFont="1" applyAlignment="1">
      <alignment horizontal="left" vertical="center"/>
    </xf>
    <xf numFmtId="49" fontId="28" fillId="0" borderId="0" xfId="5" applyNumberFormat="1" applyFont="1" applyAlignment="1">
      <alignment vertical="center"/>
    </xf>
    <xf numFmtId="49" fontId="28" fillId="0" borderId="0" xfId="5" applyNumberFormat="1" applyFont="1" applyAlignment="1" applyProtection="1">
      <alignment horizontal="left" vertical="center"/>
      <protection locked="0"/>
    </xf>
    <xf numFmtId="49" fontId="39" fillId="0" borderId="52" xfId="0" applyNumberFormat="1" applyFont="1" applyBorder="1" applyAlignment="1">
      <alignment vertical="center"/>
    </xf>
    <xf numFmtId="49" fontId="4" fillId="2" borderId="14" xfId="0" applyNumberFormat="1" applyFont="1" applyFill="1" applyBorder="1" applyAlignment="1" applyProtection="1">
      <alignment horizontal="left" vertical="center" wrapText="1"/>
      <protection locked="0"/>
    </xf>
    <xf numFmtId="0" fontId="3" fillId="8" borderId="0" xfId="5" applyFill="1"/>
    <xf numFmtId="49" fontId="4" fillId="0" borderId="0" xfId="5" applyNumberFormat="1" applyFont="1" applyAlignment="1">
      <alignment horizontal="left" vertical="top" wrapText="1"/>
    </xf>
    <xf numFmtId="0" fontId="3" fillId="4" borderId="0" xfId="5" applyFill="1"/>
    <xf numFmtId="0" fontId="3" fillId="7" borderId="0" xfId="5" applyFill="1"/>
    <xf numFmtId="49" fontId="5" fillId="0" borderId="0" xfId="5" applyNumberFormat="1" applyFont="1" applyAlignment="1">
      <alignment horizontal="left" vertical="top" wrapText="1"/>
    </xf>
    <xf numFmtId="49" fontId="4" fillId="0" borderId="0" xfId="0" applyNumberFormat="1" applyFont="1" applyAlignment="1">
      <alignment horizontal="center" vertical="top" wrapText="1"/>
    </xf>
    <xf numFmtId="49" fontId="4" fillId="0" borderId="0" xfId="5" applyNumberFormat="1" applyFont="1" applyAlignment="1">
      <alignment horizontal="center" vertical="top" wrapText="1"/>
    </xf>
    <xf numFmtId="49" fontId="6" fillId="0" borderId="0" xfId="5" applyNumberFormat="1" applyFont="1" applyAlignment="1">
      <alignment horizontal="left" vertical="center"/>
    </xf>
    <xf numFmtId="49" fontId="4" fillId="0" borderId="0" xfId="5" applyNumberFormat="1" applyFont="1" applyAlignment="1">
      <alignment horizontal="left" wrapText="1"/>
    </xf>
    <xf numFmtId="49" fontId="4" fillId="0" borderId="0" xfId="5" applyNumberFormat="1" applyFont="1" applyAlignment="1">
      <alignment horizontal="left"/>
    </xf>
    <xf numFmtId="49" fontId="6" fillId="0" borderId="0" xfId="5" applyNumberFormat="1" applyFont="1" applyAlignment="1">
      <alignment horizontal="left" vertical="top" wrapText="1"/>
    </xf>
    <xf numFmtId="49" fontId="6" fillId="0" borderId="0" xfId="5" applyNumberFormat="1" applyFont="1" applyAlignment="1">
      <alignment horizontal="center" vertical="top" wrapText="1"/>
    </xf>
    <xf numFmtId="49" fontId="4" fillId="7" borderId="0" xfId="5" applyNumberFormat="1" applyFont="1" applyFill="1" applyAlignment="1">
      <alignment horizontal="left"/>
    </xf>
    <xf numFmtId="49" fontId="4" fillId="0" borderId="0" xfId="5" applyNumberFormat="1" applyFont="1" applyAlignment="1">
      <alignment horizontal="center"/>
    </xf>
    <xf numFmtId="0" fontId="4" fillId="10" borderId="0" xfId="5" applyFont="1" applyFill="1" applyAlignment="1">
      <alignment horizontal="center"/>
    </xf>
    <xf numFmtId="49" fontId="19" fillId="0" borderId="0" xfId="5" applyNumberFormat="1" applyFont="1" applyAlignment="1">
      <alignment horizontal="center" vertical="center"/>
    </xf>
    <xf numFmtId="49" fontId="6" fillId="0" borderId="0" xfId="5" applyNumberFormat="1" applyFont="1" applyAlignment="1">
      <alignment horizontal="left" vertical="center" wrapText="1"/>
    </xf>
    <xf numFmtId="49" fontId="4" fillId="0" borderId="0" xfId="5" applyNumberFormat="1" applyFont="1" applyAlignment="1">
      <alignment horizontal="left" vertical="center"/>
    </xf>
    <xf numFmtId="49" fontId="4" fillId="8" borderId="0" xfId="5" quotePrefix="1" applyNumberFormat="1" applyFont="1" applyFill="1" applyAlignment="1">
      <alignment horizontal="left"/>
    </xf>
    <xf numFmtId="49" fontId="4" fillId="8" borderId="0" xfId="5" applyNumberFormat="1" applyFont="1" applyFill="1" applyAlignment="1">
      <alignment horizontal="left"/>
    </xf>
    <xf numFmtId="49" fontId="4" fillId="16" borderId="0" xfId="5" applyNumberFormat="1" applyFont="1" applyFill="1" applyAlignment="1">
      <alignment horizontal="left"/>
    </xf>
    <xf numFmtId="0" fontId="4" fillId="0" borderId="2" xfId="5" applyFont="1" applyBorder="1" applyAlignment="1">
      <alignment horizontal="left" vertical="top" wrapText="1"/>
    </xf>
    <xf numFmtId="0" fontId="4" fillId="0" borderId="0" xfId="5" applyFont="1" applyAlignment="1">
      <alignment horizontal="left" vertical="top" wrapText="1"/>
    </xf>
    <xf numFmtId="0" fontId="4" fillId="0" borderId="2" xfId="5" quotePrefix="1" applyFont="1" applyBorder="1" applyAlignment="1">
      <alignment horizontal="left" vertical="top" wrapText="1"/>
    </xf>
    <xf numFmtId="2" fontId="4" fillId="2" borderId="48" xfId="5" applyNumberFormat="1" applyFont="1" applyFill="1" applyBorder="1" applyAlignment="1" applyProtection="1">
      <alignment horizontal="center" vertical="top"/>
      <protection locked="0"/>
    </xf>
    <xf numFmtId="49" fontId="4" fillId="0" borderId="0" xfId="5" applyNumberFormat="1" applyFont="1" applyAlignment="1">
      <alignment horizontal="center" vertical="center"/>
    </xf>
    <xf numFmtId="49" fontId="5" fillId="8" borderId="0" xfId="5" applyNumberFormat="1" applyFont="1" applyFill="1" applyAlignment="1">
      <alignment horizontal="center" vertical="center"/>
    </xf>
    <xf numFmtId="49" fontId="6" fillId="0" borderId="0" xfId="5" applyNumberFormat="1" applyFont="1" applyAlignment="1">
      <alignment horizontal="center" vertical="center"/>
    </xf>
    <xf numFmtId="49" fontId="4" fillId="2" borderId="2" xfId="5" applyNumberFormat="1" applyFont="1" applyFill="1" applyBorder="1" applyAlignment="1" applyProtection="1">
      <alignment horizontal="left" vertical="center"/>
      <protection locked="0"/>
    </xf>
    <xf numFmtId="49" fontId="4" fillId="0" borderId="0" xfId="5" quotePrefix="1" applyNumberFormat="1" applyFont="1" applyAlignment="1">
      <alignment horizontal="left" vertical="center"/>
    </xf>
    <xf numFmtId="49" fontId="4" fillId="0" borderId="1" xfId="5" quotePrefix="1" applyNumberFormat="1" applyFont="1" applyBorder="1" applyAlignment="1">
      <alignment horizontal="center" vertical="center"/>
    </xf>
    <xf numFmtId="49" fontId="21" fillId="0" borderId="0" xfId="5" applyNumberFormat="1" applyFont="1" applyAlignment="1">
      <alignment horizontal="center" vertical="center"/>
    </xf>
    <xf numFmtId="166" fontId="4" fillId="2" borderId="2" xfId="5" applyNumberFormat="1" applyFont="1" applyFill="1" applyBorder="1" applyAlignment="1" applyProtection="1">
      <alignment horizontal="center" vertical="top"/>
      <protection locked="0"/>
    </xf>
    <xf numFmtId="2" fontId="4" fillId="2" borderId="3" xfId="5" applyNumberFormat="1" applyFont="1" applyFill="1" applyBorder="1" applyAlignment="1" applyProtection="1">
      <alignment horizontal="center" vertical="top"/>
      <protection locked="0"/>
    </xf>
    <xf numFmtId="49" fontId="1" fillId="2" borderId="2" xfId="1" applyNumberFormat="1" applyFill="1" applyBorder="1" applyAlignment="1" applyProtection="1">
      <alignment horizontal="left" vertical="center"/>
      <protection locked="0"/>
    </xf>
    <xf numFmtId="0" fontId="4" fillId="0" borderId="0" xfId="5" applyFont="1" applyAlignment="1">
      <alignment horizontal="left" vertical="center" wrapText="1"/>
    </xf>
    <xf numFmtId="49" fontId="4" fillId="0" borderId="1" xfId="5" applyNumberFormat="1" applyFont="1" applyBorder="1" applyAlignment="1">
      <alignment horizontal="left" vertical="center"/>
    </xf>
    <xf numFmtId="49" fontId="4" fillId="2" borderId="44" xfId="5" applyNumberFormat="1" applyFont="1" applyFill="1" applyBorder="1" applyAlignment="1" applyProtection="1">
      <alignment horizontal="left" vertical="center" wrapText="1"/>
      <protection locked="0"/>
    </xf>
    <xf numFmtId="49" fontId="4" fillId="2" borderId="45" xfId="5" applyNumberFormat="1" applyFont="1" applyFill="1" applyBorder="1" applyAlignment="1" applyProtection="1">
      <alignment horizontal="left" vertical="center" wrapText="1"/>
      <protection locked="0"/>
    </xf>
    <xf numFmtId="49" fontId="4" fillId="2" borderId="46" xfId="5" applyNumberFormat="1" applyFont="1" applyFill="1" applyBorder="1" applyAlignment="1" applyProtection="1">
      <alignment horizontal="left" vertical="center" wrapText="1"/>
      <protection locked="0"/>
    </xf>
    <xf numFmtId="0" fontId="4" fillId="0" borderId="0" xfId="5" quotePrefix="1" applyFont="1" applyAlignment="1">
      <alignment horizontal="center" vertical="center"/>
    </xf>
    <xf numFmtId="0" fontId="4" fillId="0" borderId="2" xfId="5" applyFont="1" applyBorder="1" applyAlignment="1">
      <alignment horizontal="left" vertical="center"/>
    </xf>
    <xf numFmtId="0" fontId="5" fillId="0" borderId="26" xfId="5" applyFont="1" applyBorder="1" applyAlignment="1">
      <alignment horizontal="center" vertical="center"/>
    </xf>
    <xf numFmtId="0" fontId="5" fillId="0" borderId="27" xfId="5" applyFont="1" applyBorder="1" applyAlignment="1">
      <alignment horizontal="center" vertical="center"/>
    </xf>
    <xf numFmtId="0" fontId="5" fillId="0" borderId="28" xfId="5" applyFont="1" applyBorder="1" applyAlignment="1">
      <alignment horizontal="center" vertical="center"/>
    </xf>
    <xf numFmtId="49" fontId="4" fillId="2" borderId="2" xfId="5" applyNumberFormat="1" applyFont="1" applyFill="1" applyBorder="1" applyAlignment="1" applyProtection="1">
      <alignment horizontal="right" vertical="top"/>
      <protection locked="0"/>
    </xf>
    <xf numFmtId="49" fontId="4" fillId="2" borderId="23" xfId="5" applyNumberFormat="1" applyFont="1" applyFill="1" applyBorder="1" applyAlignment="1" applyProtection="1">
      <alignment horizontal="right" vertical="top"/>
      <protection locked="0"/>
    </xf>
    <xf numFmtId="49" fontId="4" fillId="2" borderId="24" xfId="5" applyNumberFormat="1" applyFont="1" applyFill="1" applyBorder="1" applyAlignment="1" applyProtection="1">
      <alignment horizontal="right" vertical="top"/>
      <protection locked="0"/>
    </xf>
    <xf numFmtId="49" fontId="4" fillId="2" borderId="25" xfId="5" applyNumberFormat="1" applyFont="1" applyFill="1" applyBorder="1" applyAlignment="1" applyProtection="1">
      <alignment horizontal="right" vertical="top"/>
      <protection locked="0"/>
    </xf>
    <xf numFmtId="0" fontId="6" fillId="14" borderId="49" xfId="5" applyFont="1" applyFill="1" applyBorder="1" applyAlignment="1">
      <alignment horizontal="center" vertical="center"/>
    </xf>
    <xf numFmtId="0" fontId="6" fillId="14" borderId="50" xfId="5" applyFont="1" applyFill="1" applyBorder="1" applyAlignment="1">
      <alignment horizontal="center" vertical="center"/>
    </xf>
    <xf numFmtId="0" fontId="6" fillId="14" borderId="51" xfId="5" applyFont="1" applyFill="1" applyBorder="1" applyAlignment="1">
      <alignment horizontal="center" vertical="center"/>
    </xf>
    <xf numFmtId="49" fontId="4" fillId="2" borderId="2" xfId="5" applyNumberFormat="1" applyFont="1" applyFill="1" applyBorder="1" applyAlignment="1" applyProtection="1">
      <alignment horizontal="center" vertical="top"/>
      <protection locked="0"/>
    </xf>
    <xf numFmtId="49" fontId="4" fillId="2" borderId="23" xfId="5" applyNumberFormat="1" applyFont="1" applyFill="1" applyBorder="1" applyAlignment="1" applyProtection="1">
      <alignment horizontal="center" vertical="top"/>
      <protection locked="0"/>
    </xf>
    <xf numFmtId="49" fontId="5" fillId="0" borderId="10" xfId="5" applyNumberFormat="1" applyFont="1" applyBorder="1" applyAlignment="1">
      <alignment horizontal="center" vertical="center"/>
    </xf>
    <xf numFmtId="0" fontId="6" fillId="0" borderId="4" xfId="5" applyFont="1" applyBorder="1" applyAlignment="1">
      <alignment horizontal="center" vertical="center"/>
    </xf>
    <xf numFmtId="0" fontId="6" fillId="0" borderId="5" xfId="5" applyFont="1" applyBorder="1" applyAlignment="1">
      <alignment horizontal="center" vertical="center"/>
    </xf>
    <xf numFmtId="0" fontId="6" fillId="0" borderId="6" xfId="5" applyFont="1" applyBorder="1" applyAlignment="1">
      <alignment horizontal="center" vertical="center"/>
    </xf>
    <xf numFmtId="49" fontId="4" fillId="0" borderId="0" xfId="5" quotePrefix="1" applyNumberFormat="1" applyFont="1" applyAlignment="1">
      <alignment horizontal="center"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49" fontId="6" fillId="0" borderId="0" xfId="0" applyNumberFormat="1" applyFont="1" applyAlignment="1">
      <alignment horizontal="center" vertical="center"/>
    </xf>
    <xf numFmtId="49" fontId="4" fillId="0" borderId="0" xfId="0" applyNumberFormat="1" applyFont="1" applyAlignment="1">
      <alignment horizontal="center" vertical="center"/>
    </xf>
    <xf numFmtId="49" fontId="5" fillId="8" borderId="0" xfId="0" applyNumberFormat="1" applyFont="1" applyFill="1" applyAlignment="1">
      <alignment horizontal="center" vertical="center"/>
    </xf>
    <xf numFmtId="0" fontId="4" fillId="0" borderId="0" xfId="0" applyFont="1" applyAlignment="1">
      <alignment horizontal="center"/>
    </xf>
    <xf numFmtId="0" fontId="4" fillId="0" borderId="1" xfId="5" applyFont="1" applyBorder="1" applyAlignment="1">
      <alignment horizontal="center" vertical="center"/>
    </xf>
    <xf numFmtId="49" fontId="5" fillId="0" borderId="0" xfId="5" applyNumberFormat="1" applyFont="1" applyAlignment="1">
      <alignment horizontal="center" vertical="center"/>
    </xf>
    <xf numFmtId="49" fontId="5" fillId="16" borderId="0" xfId="5" applyNumberFormat="1" applyFont="1" applyFill="1" applyAlignment="1">
      <alignment horizontal="center" vertical="center"/>
    </xf>
    <xf numFmtId="49" fontId="7" fillId="0" borderId="0" xfId="5" applyNumberFormat="1" applyFont="1" applyAlignment="1">
      <alignment horizontal="center" vertical="center"/>
    </xf>
    <xf numFmtId="0" fontId="39" fillId="0" borderId="52" xfId="0" applyFont="1" applyBorder="1" applyAlignment="1">
      <alignment horizontal="left" vertical="center"/>
    </xf>
    <xf numFmtId="0" fontId="39" fillId="0" borderId="52" xfId="0" applyFont="1" applyBorder="1" applyAlignment="1">
      <alignment horizontal="left" vertical="top" wrapText="1"/>
    </xf>
    <xf numFmtId="49" fontId="4" fillId="11" borderId="37" xfId="0" applyNumberFormat="1" applyFont="1" applyFill="1" applyBorder="1" applyAlignment="1" applyProtection="1">
      <alignment horizontal="right" vertical="center"/>
      <protection locked="0"/>
    </xf>
    <xf numFmtId="49" fontId="4" fillId="0" borderId="27" xfId="5" applyNumberFormat="1" applyFont="1" applyBorder="1" applyAlignment="1">
      <alignment horizontal="center" vertical="center"/>
    </xf>
    <xf numFmtId="49" fontId="39" fillId="12" borderId="52" xfId="5" applyNumberFormat="1" applyFont="1" applyFill="1" applyBorder="1" applyAlignment="1">
      <alignment horizontal="left" vertical="center"/>
    </xf>
    <xf numFmtId="49" fontId="39" fillId="0" borderId="52" xfId="5" applyNumberFormat="1" applyFont="1" applyBorder="1" applyAlignment="1">
      <alignment horizontal="left" vertical="center" wrapText="1"/>
    </xf>
    <xf numFmtId="49" fontId="5" fillId="14" borderId="0" xfId="5" applyNumberFormat="1" applyFont="1" applyFill="1" applyAlignment="1">
      <alignment horizontal="center" vertical="center"/>
    </xf>
    <xf numFmtId="49" fontId="4" fillId="2" borderId="37" xfId="5" applyNumberFormat="1" applyFont="1" applyFill="1" applyBorder="1" applyAlignment="1" applyProtection="1">
      <alignment horizontal="center" vertical="center"/>
      <protection locked="0"/>
    </xf>
    <xf numFmtId="49" fontId="4" fillId="2" borderId="38" xfId="5" applyNumberFormat="1" applyFont="1" applyFill="1" applyBorder="1" applyAlignment="1" applyProtection="1">
      <alignment horizontal="center" vertical="center"/>
      <protection locked="0"/>
    </xf>
    <xf numFmtId="49" fontId="4" fillId="2" borderId="37" xfId="5" applyNumberFormat="1" applyFont="1" applyFill="1" applyBorder="1" applyAlignment="1" applyProtection="1">
      <alignment horizontal="center" vertical="center" wrapText="1"/>
      <protection locked="0"/>
    </xf>
    <xf numFmtId="49" fontId="4" fillId="2" borderId="38" xfId="5" applyNumberFormat="1" applyFont="1" applyFill="1" applyBorder="1" applyAlignment="1" applyProtection="1">
      <alignment horizontal="center" vertical="center" wrapText="1"/>
      <protection locked="0"/>
    </xf>
    <xf numFmtId="49" fontId="4" fillId="2" borderId="31" xfId="5" applyNumberFormat="1" applyFont="1" applyFill="1" applyBorder="1" applyAlignment="1" applyProtection="1">
      <alignment horizontal="left" vertical="top" wrapText="1"/>
      <protection locked="0"/>
    </xf>
    <xf numFmtId="49" fontId="4" fillId="2" borderId="32" xfId="5" applyNumberFormat="1" applyFont="1" applyFill="1" applyBorder="1" applyAlignment="1" applyProtection="1">
      <alignment horizontal="left" vertical="top" wrapText="1"/>
      <protection locked="0"/>
    </xf>
    <xf numFmtId="49" fontId="4" fillId="2" borderId="33" xfId="5" applyNumberFormat="1" applyFont="1" applyFill="1" applyBorder="1" applyAlignment="1" applyProtection="1">
      <alignment horizontal="left" vertical="top" wrapText="1"/>
      <protection locked="0"/>
    </xf>
    <xf numFmtId="0" fontId="4" fillId="0" borderId="0" xfId="5" applyFont="1" applyAlignment="1">
      <alignment horizontal="left" vertical="top"/>
    </xf>
    <xf numFmtId="0" fontId="4" fillId="0" borderId="0" xfId="5" applyFont="1" applyAlignment="1">
      <alignment horizontal="center" vertical="center"/>
    </xf>
    <xf numFmtId="15" fontId="4" fillId="2" borderId="31" xfId="5" applyNumberFormat="1" applyFont="1" applyFill="1" applyBorder="1" applyAlignment="1" applyProtection="1">
      <alignment horizontal="right" vertical="center"/>
      <protection locked="0"/>
    </xf>
    <xf numFmtId="15" fontId="4" fillId="2" borderId="32" xfId="5" applyNumberFormat="1" applyFont="1" applyFill="1" applyBorder="1" applyAlignment="1" applyProtection="1">
      <alignment horizontal="right" vertical="center"/>
      <protection locked="0"/>
    </xf>
    <xf numFmtId="15" fontId="4" fillId="2" borderId="33" xfId="5" applyNumberFormat="1" applyFont="1" applyFill="1" applyBorder="1" applyAlignment="1" applyProtection="1">
      <alignment horizontal="right" vertical="center"/>
      <protection locked="0"/>
    </xf>
    <xf numFmtId="0" fontId="4" fillId="0" borderId="26" xfId="5" quotePrefix="1" applyFont="1" applyBorder="1" applyAlignment="1">
      <alignment horizontal="left" vertical="center"/>
    </xf>
    <xf numFmtId="0" fontId="4" fillId="0" borderId="27" xfId="5" quotePrefix="1" applyFont="1" applyBorder="1" applyAlignment="1">
      <alignment horizontal="left" vertical="center"/>
    </xf>
    <xf numFmtId="0" fontId="5" fillId="0" borderId="0" xfId="5" applyFont="1" applyAlignment="1">
      <alignment horizontal="center" vertical="center"/>
    </xf>
    <xf numFmtId="0" fontId="6" fillId="0" borderId="0" xfId="5" applyFont="1" applyAlignment="1">
      <alignment horizontal="left"/>
    </xf>
    <xf numFmtId="0" fontId="27" fillId="0" borderId="0" xfId="5" applyFont="1" applyAlignment="1">
      <alignment horizontal="center" vertical="center" wrapText="1"/>
    </xf>
    <xf numFmtId="167" fontId="4" fillId="2" borderId="37" xfId="5" applyNumberFormat="1" applyFont="1" applyFill="1" applyBorder="1" applyAlignment="1" applyProtection="1">
      <alignment horizontal="center" vertical="center"/>
      <protection locked="0"/>
    </xf>
    <xf numFmtId="167" fontId="4" fillId="2" borderId="38" xfId="5" applyNumberFormat="1" applyFont="1" applyFill="1" applyBorder="1" applyAlignment="1" applyProtection="1">
      <alignment horizontal="center" vertical="center"/>
      <protection locked="0"/>
    </xf>
    <xf numFmtId="0" fontId="4" fillId="0" borderId="41" xfId="5" quotePrefix="1" applyFont="1" applyBorder="1" applyAlignment="1">
      <alignment horizontal="center" vertical="center"/>
    </xf>
    <xf numFmtId="0" fontId="6" fillId="0" borderId="0" xfId="5" applyFont="1" applyAlignment="1">
      <alignment horizontal="center" vertical="center"/>
    </xf>
    <xf numFmtId="0" fontId="4" fillId="0" borderId="0" xfId="5" quotePrefix="1" applyFont="1" applyAlignment="1">
      <alignment horizontal="left" vertical="center"/>
    </xf>
    <xf numFmtId="49" fontId="4" fillId="2" borderId="32" xfId="5" applyNumberFormat="1" applyFont="1" applyFill="1" applyBorder="1" applyAlignment="1" applyProtection="1">
      <alignment horizontal="right" vertical="center" wrapText="1"/>
      <protection locked="0"/>
    </xf>
    <xf numFmtId="49" fontId="4" fillId="2" borderId="32" xfId="5" applyNumberFormat="1" applyFont="1" applyFill="1" applyBorder="1" applyAlignment="1" applyProtection="1">
      <alignment horizontal="left" vertical="center" wrapText="1"/>
      <protection locked="0"/>
    </xf>
    <xf numFmtId="49" fontId="4" fillId="2" borderId="32" xfId="5" applyNumberFormat="1" applyFont="1" applyFill="1" applyBorder="1" applyAlignment="1" applyProtection="1">
      <alignment horizontal="center" vertical="center"/>
      <protection locked="0"/>
    </xf>
    <xf numFmtId="167" fontId="4" fillId="2" borderId="32" xfId="5" applyNumberFormat="1" applyFont="1" applyFill="1" applyBorder="1" applyAlignment="1" applyProtection="1">
      <alignment horizontal="center" vertical="center"/>
      <protection locked="0"/>
    </xf>
    <xf numFmtId="0" fontId="4" fillId="0" borderId="41" xfId="5" applyFont="1" applyBorder="1" applyAlignment="1">
      <alignment horizontal="center" vertical="center"/>
    </xf>
    <xf numFmtId="0" fontId="4" fillId="0" borderId="0" xfId="5" applyFont="1" applyAlignment="1">
      <alignment horizontal="left"/>
    </xf>
    <xf numFmtId="0" fontId="4" fillId="0" borderId="39" xfId="5" applyFont="1" applyBorder="1" applyAlignment="1">
      <alignment horizontal="center"/>
    </xf>
    <xf numFmtId="0" fontId="4" fillId="0" borderId="0" xfId="5" applyFont="1" applyAlignment="1">
      <alignment horizontal="center"/>
    </xf>
    <xf numFmtId="0" fontId="4" fillId="0" borderId="40" xfId="5" applyFont="1" applyBorder="1" applyAlignment="1">
      <alignment horizontal="center" vertical="center"/>
    </xf>
    <xf numFmtId="49" fontId="5" fillId="7" borderId="0" xfId="5" applyNumberFormat="1" applyFont="1" applyFill="1" applyAlignment="1">
      <alignment horizontal="center" vertical="center"/>
    </xf>
    <xf numFmtId="0" fontId="4" fillId="0" borderId="0" xfId="5" applyFont="1" applyAlignment="1">
      <alignment horizontal="left" wrapText="1"/>
    </xf>
    <xf numFmtId="0" fontId="4" fillId="0" borderId="0" xfId="5" applyFont="1" applyAlignment="1">
      <alignment wrapText="1"/>
    </xf>
    <xf numFmtId="49" fontId="5" fillId="3" borderId="0" xfId="5" applyNumberFormat="1" applyFont="1" applyFill="1" applyAlignment="1">
      <alignment horizontal="center" vertical="center"/>
    </xf>
    <xf numFmtId="49" fontId="6" fillId="0" borderId="32" xfId="5" applyNumberFormat="1" applyFont="1" applyBorder="1" applyAlignment="1">
      <alignment horizontal="center" vertical="center"/>
    </xf>
    <xf numFmtId="0" fontId="33" fillId="0" borderId="0" xfId="5" applyFont="1" applyAlignment="1">
      <alignment wrapText="1"/>
    </xf>
    <xf numFmtId="0" fontId="4" fillId="0" borderId="0" xfId="5" applyFont="1" applyAlignment="1">
      <alignment vertical="top" wrapText="1"/>
    </xf>
    <xf numFmtId="0" fontId="5" fillId="0" borderId="0" xfId="0" applyFont="1" applyAlignment="1">
      <alignment horizontal="center" vertical="center" wrapText="1"/>
    </xf>
    <xf numFmtId="0" fontId="5" fillId="0" borderId="0" xfId="0" applyFont="1" applyAlignment="1">
      <alignment horizontal="center" vertical="center"/>
    </xf>
    <xf numFmtId="49" fontId="17" fillId="0" borderId="0" xfId="5" applyNumberFormat="1" applyFont="1" applyAlignment="1">
      <alignment horizontal="center" vertical="center"/>
    </xf>
    <xf numFmtId="49" fontId="4" fillId="0" borderId="0" xfId="5" applyNumberFormat="1" applyFont="1" applyAlignment="1">
      <alignment horizontal="left" vertical="center" wrapText="1"/>
    </xf>
    <xf numFmtId="0" fontId="4" fillId="0" borderId="0" xfId="5" applyFont="1" applyAlignment="1">
      <alignment vertical="center" wrapText="1"/>
    </xf>
    <xf numFmtId="0" fontId="4" fillId="0" borderId="0" xfId="0" applyFont="1" applyAlignment="1">
      <alignment horizontal="left" vertical="center" wrapText="1"/>
    </xf>
    <xf numFmtId="49" fontId="4" fillId="2" borderId="2" xfId="0" applyNumberFormat="1" applyFont="1" applyFill="1" applyBorder="1" applyAlignment="1" applyProtection="1">
      <alignment horizontal="left" vertical="center"/>
      <protection locked="0"/>
    </xf>
    <xf numFmtId="49" fontId="4" fillId="2" borderId="15" xfId="0" applyNumberFormat="1" applyFont="1" applyFill="1" applyBorder="1" applyAlignment="1" applyProtection="1">
      <alignment horizontal="left" vertical="center"/>
      <protection locked="0"/>
    </xf>
    <xf numFmtId="49" fontId="4" fillId="2" borderId="14" xfId="0" applyNumberFormat="1" applyFont="1" applyFill="1" applyBorder="1" applyAlignment="1" applyProtection="1">
      <alignment horizontal="left" vertical="center"/>
      <protection locked="0"/>
    </xf>
    <xf numFmtId="49" fontId="4" fillId="2" borderId="16" xfId="0" applyNumberFormat="1" applyFont="1" applyFill="1" applyBorder="1" applyAlignment="1" applyProtection="1">
      <alignment horizontal="left" vertical="center"/>
      <protection locked="0"/>
    </xf>
    <xf numFmtId="0" fontId="5" fillId="5" borderId="0" xfId="0" applyFont="1" applyFill="1" applyAlignment="1">
      <alignment horizontal="center" vertical="center" wrapText="1"/>
    </xf>
    <xf numFmtId="0" fontId="5" fillId="6" borderId="0" xfId="0" applyFont="1" applyFill="1" applyAlignment="1">
      <alignment horizontal="center" vertical="top" wrapText="1"/>
    </xf>
    <xf numFmtId="0" fontId="4" fillId="0" borderId="0" xfId="0" applyFont="1" applyAlignment="1">
      <alignment horizontal="center" vertical="center"/>
    </xf>
    <xf numFmtId="0" fontId="4" fillId="0" borderId="17" xfId="0" applyFont="1" applyBorder="1" applyAlignment="1">
      <alignment horizontal="left" vertical="center"/>
    </xf>
    <xf numFmtId="0" fontId="18" fillId="0" borderId="0" xfId="0" applyFont="1" applyAlignment="1">
      <alignment horizontal="center" vertical="center"/>
    </xf>
    <xf numFmtId="0" fontId="5" fillId="15" borderId="0" xfId="0" applyFont="1" applyFill="1" applyAlignment="1">
      <alignment horizontal="center" vertical="center"/>
    </xf>
    <xf numFmtId="49" fontId="4" fillId="0" borderId="0" xfId="0" quotePrefix="1" applyNumberFormat="1" applyFont="1" applyAlignment="1">
      <alignment horizontal="center" vertical="center"/>
    </xf>
    <xf numFmtId="0" fontId="4" fillId="0" borderId="0" xfId="0" quotePrefix="1" applyFont="1" applyAlignment="1">
      <alignment horizontal="center" vertical="center"/>
    </xf>
    <xf numFmtId="0" fontId="34" fillId="0" borderId="0" xfId="0" applyFont="1" applyAlignment="1">
      <alignment horizontal="center" vertical="center"/>
    </xf>
    <xf numFmtId="0" fontId="5" fillId="5" borderId="0" xfId="0" applyFont="1" applyFill="1" applyAlignment="1">
      <alignment horizontal="center" vertical="top" wrapText="1"/>
    </xf>
    <xf numFmtId="0" fontId="35" fillId="0" borderId="0" xfId="0" quotePrefix="1" applyFont="1" applyAlignment="1">
      <alignment horizontal="center" vertical="center"/>
    </xf>
    <xf numFmtId="0" fontId="35" fillId="0" borderId="0" xfId="0" applyFont="1" applyAlignment="1">
      <alignment horizontal="center" vertical="center"/>
    </xf>
    <xf numFmtId="0" fontId="4" fillId="0" borderId="0" xfId="0" applyFont="1" applyAlignment="1">
      <alignment horizontal="center" vertical="top"/>
    </xf>
    <xf numFmtId="0" fontId="17" fillId="0" borderId="0" xfId="0" quotePrefix="1" applyFont="1" applyAlignment="1">
      <alignment horizontal="center" vertical="center"/>
    </xf>
    <xf numFmtId="0" fontId="17" fillId="0" borderId="0" xfId="0" applyFont="1" applyAlignment="1">
      <alignment horizontal="center" vertical="center"/>
    </xf>
    <xf numFmtId="0" fontId="6" fillId="13" borderId="0" xfId="0" applyFont="1" applyFill="1" applyAlignment="1">
      <alignment horizontal="center" vertical="center"/>
    </xf>
    <xf numFmtId="0" fontId="5" fillId="4" borderId="0" xfId="0" applyFont="1" applyFill="1" applyAlignment="1">
      <alignment horizontal="center" vertical="top" wrapText="1"/>
    </xf>
    <xf numFmtId="0" fontId="4" fillId="0" borderId="0" xfId="0" applyFont="1" applyAlignment="1">
      <alignment vertical="center"/>
    </xf>
    <xf numFmtId="0" fontId="4" fillId="0" borderId="0" xfId="0" applyFont="1" applyAlignment="1">
      <alignment horizontal="center" vertical="center" wrapText="1"/>
    </xf>
    <xf numFmtId="0" fontId="4" fillId="0" borderId="2" xfId="0" applyFont="1" applyBorder="1" applyAlignment="1">
      <alignment horizontal="center" vertical="top" wrapText="1" readingOrder="1"/>
    </xf>
    <xf numFmtId="0" fontId="4" fillId="0" borderId="0" xfId="0" applyFont="1" applyAlignment="1">
      <alignment horizontal="center" vertical="top" wrapText="1"/>
    </xf>
    <xf numFmtId="0" fontId="6" fillId="0" borderId="0" xfId="0" applyFont="1" applyAlignment="1">
      <alignment horizontal="center" vertical="center" wrapText="1"/>
    </xf>
    <xf numFmtId="0" fontId="4" fillId="2" borderId="2" xfId="0" applyFont="1" applyFill="1" applyBorder="1" applyAlignment="1" applyProtection="1">
      <alignment horizontal="left" vertical="top"/>
      <protection locked="0"/>
    </xf>
    <xf numFmtId="0" fontId="4" fillId="0" borderId="18" xfId="0" applyFont="1" applyBorder="1" applyAlignment="1">
      <alignment horizontal="left" vertical="center"/>
    </xf>
    <xf numFmtId="0" fontId="4" fillId="0" borderId="19" xfId="0" applyFont="1" applyBorder="1" applyAlignment="1">
      <alignment horizontal="left" vertical="center"/>
    </xf>
    <xf numFmtId="49" fontId="4" fillId="0" borderId="20" xfId="0" applyNumberFormat="1" applyFont="1" applyBorder="1" applyAlignment="1">
      <alignment horizontal="center" vertical="center"/>
    </xf>
    <xf numFmtId="165" fontId="4" fillId="2" borderId="44" xfId="0" applyNumberFormat="1" applyFont="1" applyFill="1" applyBorder="1" applyAlignment="1" applyProtection="1">
      <alignment horizontal="center" vertical="center"/>
      <protection locked="0"/>
    </xf>
    <xf numFmtId="165" fontId="4" fillId="2" borderId="46"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0" fontId="5" fillId="0" borderId="0" xfId="0" applyFont="1" applyAlignment="1">
      <alignment horizontal="center" vertical="top"/>
    </xf>
    <xf numFmtId="0" fontId="4" fillId="0" borderId="21" xfId="0" applyFont="1" applyBorder="1" applyAlignment="1">
      <alignment horizontal="left" vertical="center"/>
    </xf>
    <xf numFmtId="0" fontId="4" fillId="0" borderId="22" xfId="0" applyFont="1" applyBorder="1" applyAlignment="1">
      <alignment horizontal="left" vertical="center"/>
    </xf>
    <xf numFmtId="0" fontId="4" fillId="0" borderId="2" xfId="0" applyFont="1" applyBorder="1" applyAlignment="1">
      <alignment horizontal="left" vertical="top" wrapText="1"/>
    </xf>
    <xf numFmtId="0" fontId="6" fillId="0" borderId="1" xfId="0" applyFont="1" applyBorder="1" applyAlignment="1">
      <alignment horizontal="left" vertical="center"/>
    </xf>
    <xf numFmtId="0" fontId="6" fillId="0" borderId="2" xfId="0" applyFont="1" applyBorder="1" applyAlignment="1">
      <alignment horizontal="left" vertical="top" wrapText="1"/>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7" fillId="0" borderId="7" xfId="0" applyFont="1" applyBorder="1" applyAlignment="1">
      <alignment horizontal="left" vertical="top"/>
    </xf>
    <xf numFmtId="0" fontId="7" fillId="0" borderId="0" xfId="0" applyFont="1" applyAlignment="1">
      <alignment horizontal="left" vertical="top"/>
    </xf>
    <xf numFmtId="0" fontId="7" fillId="0" borderId="8" xfId="0" applyFont="1" applyBorder="1" applyAlignment="1">
      <alignment horizontal="lef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4" fillId="0" borderId="7" xfId="0" applyFont="1" applyBorder="1" applyAlignment="1">
      <alignment horizontal="justify" vertical="center" wrapText="1"/>
    </xf>
    <xf numFmtId="0" fontId="4" fillId="0" borderId="0" xfId="0" applyFont="1" applyAlignment="1">
      <alignment horizontal="justify" vertical="center" wrapText="1"/>
    </xf>
    <xf numFmtId="0" fontId="4" fillId="0" borderId="8" xfId="0" applyFont="1" applyBorder="1" applyAlignment="1">
      <alignment horizontal="justify" vertical="center"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justify" vertical="center" wrapText="1"/>
    </xf>
    <xf numFmtId="0" fontId="4" fillId="0" borderId="10" xfId="0" applyFont="1" applyBorder="1" applyAlignment="1">
      <alignment horizontal="justify" vertical="center" wrapText="1"/>
    </xf>
    <xf numFmtId="0" fontId="4" fillId="0" borderId="11" xfId="0" applyFont="1" applyBorder="1" applyAlignment="1">
      <alignment horizontal="justify" vertical="center" wrapText="1"/>
    </xf>
  </cellXfs>
  <cellStyles count="6">
    <cellStyle name="Hyperlink 2" xfId="2" xr:uid="{00000000-0005-0000-0000-000001000000}"/>
    <cellStyle name="Komma" xfId="4" builtinId="3"/>
    <cellStyle name="Link" xfId="1" builtinId="8"/>
    <cellStyle name="Standard" xfId="0" builtinId="0"/>
    <cellStyle name="Standard 2" xfId="5" xr:uid="{C1370E9E-0F4C-4ED4-A520-ADD39403A3A2}"/>
    <cellStyle name="Währung" xfId="3" builtinId="4"/>
  </cellStyles>
  <dxfs count="6">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66"/>
      <color rgb="FFF4F8D6"/>
      <color rgb="FF4D4D4D"/>
      <color rgb="FF5F5F5F"/>
      <color rgb="FF77777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image" Target="../media/image4.jpe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5.jpe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4.jpe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1.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28.jpe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jpeg"/><Relationship Id="rId1" Type="http://schemas.openxmlformats.org/officeDocument/2006/relationships/image" Target="../media/image30.png"/><Relationship Id="rId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jpeg"/><Relationship Id="rId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4.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4.jpeg"/><Relationship Id="rId1" Type="http://schemas.openxmlformats.org/officeDocument/2006/relationships/image" Target="../media/image33.png"/><Relationship Id="rId6" Type="http://schemas.openxmlformats.org/officeDocument/2006/relationships/image" Target="../media/image1.png"/><Relationship Id="rId5" Type="http://schemas.openxmlformats.org/officeDocument/2006/relationships/image" Target="../media/image37.png"/><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8.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9.png"/><Relationship Id="rId1" Type="http://schemas.openxmlformats.org/officeDocument/2006/relationships/image" Target="../media/image15.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1.png"/><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1.png"/><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8.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8" Type="http://schemas.openxmlformats.org/officeDocument/2006/relationships/image" Target="../media/image49.png"/><Relationship Id="rId13" Type="http://schemas.openxmlformats.org/officeDocument/2006/relationships/image" Target="../media/image54.png"/><Relationship Id="rId3" Type="http://schemas.openxmlformats.org/officeDocument/2006/relationships/image" Target="../media/image44.png"/><Relationship Id="rId7" Type="http://schemas.openxmlformats.org/officeDocument/2006/relationships/image" Target="../media/image48.png"/><Relationship Id="rId12" Type="http://schemas.openxmlformats.org/officeDocument/2006/relationships/image" Target="../media/image53.png"/><Relationship Id="rId2" Type="http://schemas.openxmlformats.org/officeDocument/2006/relationships/image" Target="../media/image43.png"/><Relationship Id="rId16" Type="http://schemas.openxmlformats.org/officeDocument/2006/relationships/image" Target="../media/image1.png"/><Relationship Id="rId1" Type="http://schemas.openxmlformats.org/officeDocument/2006/relationships/image" Target="../media/image42.png"/><Relationship Id="rId6" Type="http://schemas.openxmlformats.org/officeDocument/2006/relationships/image" Target="../media/image47.png"/><Relationship Id="rId11" Type="http://schemas.openxmlformats.org/officeDocument/2006/relationships/image" Target="../media/image52.png"/><Relationship Id="rId5" Type="http://schemas.openxmlformats.org/officeDocument/2006/relationships/image" Target="../media/image46.png"/><Relationship Id="rId15" Type="http://schemas.openxmlformats.org/officeDocument/2006/relationships/image" Target="../media/image4.jpeg"/><Relationship Id="rId10" Type="http://schemas.openxmlformats.org/officeDocument/2006/relationships/image" Target="../media/image51.png"/><Relationship Id="rId4" Type="http://schemas.openxmlformats.org/officeDocument/2006/relationships/image" Target="../media/image45.png"/><Relationship Id="rId9" Type="http://schemas.openxmlformats.org/officeDocument/2006/relationships/image" Target="../media/image50.png"/><Relationship Id="rId14" Type="http://schemas.openxmlformats.org/officeDocument/2006/relationships/image" Target="../media/image5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9525</xdr:rowOff>
    </xdr:from>
    <xdr:to>
      <xdr:col>3</xdr:col>
      <xdr:colOff>1368425</xdr:colOff>
      <xdr:row>0</xdr:row>
      <xdr:rowOff>1179406</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9525"/>
          <a:ext cx="5588000" cy="11698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9525</xdr:colOff>
      <xdr:row>0</xdr:row>
      <xdr:rowOff>580010</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49900" cy="583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873125</xdr:colOff>
      <xdr:row>0</xdr:row>
      <xdr:rowOff>583776</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68950" cy="5837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285750</xdr:colOff>
      <xdr:row>6</xdr:row>
      <xdr:rowOff>31750</xdr:rowOff>
    </xdr:from>
    <xdr:to>
      <xdr:col>4</xdr:col>
      <xdr:colOff>657860</xdr:colOff>
      <xdr:row>7</xdr:row>
      <xdr:rowOff>164676</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0" y="2550583"/>
          <a:ext cx="365760" cy="365760"/>
        </a:xfrm>
        <a:prstGeom prst="rect">
          <a:avLst/>
        </a:prstGeom>
      </xdr:spPr>
    </xdr:pic>
    <xdr:clientData/>
  </xdr:twoCellAnchor>
  <xdr:twoCellAnchor editAs="oneCell">
    <xdr:from>
      <xdr:col>1</xdr:col>
      <xdr:colOff>19050</xdr:colOff>
      <xdr:row>28</xdr:row>
      <xdr:rowOff>350182</xdr:rowOff>
    </xdr:from>
    <xdr:to>
      <xdr:col>1</xdr:col>
      <xdr:colOff>409575</xdr:colOff>
      <xdr:row>28</xdr:row>
      <xdr:rowOff>800100</xdr:rowOff>
    </xdr:to>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2"/>
        <a:srcRect l="32674" r="26732" b="21582"/>
        <a:stretch/>
      </xdr:blipFill>
      <xdr:spPr>
        <a:xfrm>
          <a:off x="304800" y="10056157"/>
          <a:ext cx="390525" cy="449918"/>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285750</xdr:colOff>
      <xdr:row>6</xdr:row>
      <xdr:rowOff>31750</xdr:rowOff>
    </xdr:from>
    <xdr:to>
      <xdr:col>4</xdr:col>
      <xdr:colOff>657860</xdr:colOff>
      <xdr:row>7</xdr:row>
      <xdr:rowOff>164676</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48275" y="1965325"/>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285750</xdr:colOff>
      <xdr:row>7</xdr:row>
      <xdr:rowOff>63500</xdr:rowOff>
    </xdr:from>
    <xdr:to>
      <xdr:col>4</xdr:col>
      <xdr:colOff>654685</xdr:colOff>
      <xdr:row>8</xdr:row>
      <xdr:rowOff>199601</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0"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285750</xdr:colOff>
      <xdr:row>6</xdr:row>
      <xdr:rowOff>63500</xdr:rowOff>
    </xdr:from>
    <xdr:to>
      <xdr:col>4</xdr:col>
      <xdr:colOff>657860</xdr:colOff>
      <xdr:row>7</xdr:row>
      <xdr:rowOff>202776</xdr:rowOff>
    </xdr:to>
    <xdr:pic>
      <xdr:nvPicPr>
        <xdr:cNvPr id="2" name="Grafik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48275" y="1997075"/>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243416</xdr:colOff>
      <xdr:row>7</xdr:row>
      <xdr:rowOff>63500</xdr:rowOff>
    </xdr:from>
    <xdr:to>
      <xdr:col>4</xdr:col>
      <xdr:colOff>609176</xdr:colOff>
      <xdr:row>8</xdr:row>
      <xdr:rowOff>202776</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8666"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243416</xdr:colOff>
      <xdr:row>7</xdr:row>
      <xdr:rowOff>63500</xdr:rowOff>
    </xdr:from>
    <xdr:to>
      <xdr:col>4</xdr:col>
      <xdr:colOff>609176</xdr:colOff>
      <xdr:row>8</xdr:row>
      <xdr:rowOff>202776</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05941" y="1997075"/>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296333</xdr:colOff>
      <xdr:row>6</xdr:row>
      <xdr:rowOff>52917</xdr:rowOff>
    </xdr:from>
    <xdr:to>
      <xdr:col>4</xdr:col>
      <xdr:colOff>655743</xdr:colOff>
      <xdr:row>7</xdr:row>
      <xdr:rowOff>179493</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58858" y="1986492"/>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296333</xdr:colOff>
      <xdr:row>6</xdr:row>
      <xdr:rowOff>42334</xdr:rowOff>
    </xdr:from>
    <xdr:to>
      <xdr:col>4</xdr:col>
      <xdr:colOff>658918</xdr:colOff>
      <xdr:row>7</xdr:row>
      <xdr:rowOff>178435</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1583" y="2561167"/>
          <a:ext cx="365760" cy="365760"/>
        </a:xfrm>
        <a:prstGeom prst="rect">
          <a:avLst/>
        </a:prstGeom>
      </xdr:spPr>
    </xdr:pic>
    <xdr:clientData/>
  </xdr:twoCellAnchor>
  <xdr:twoCellAnchor editAs="oneCell">
    <xdr:from>
      <xdr:col>1</xdr:col>
      <xdr:colOff>28576</xdr:colOff>
      <xdr:row>67</xdr:row>
      <xdr:rowOff>352426</xdr:rowOff>
    </xdr:from>
    <xdr:to>
      <xdr:col>1</xdr:col>
      <xdr:colOff>495300</xdr:colOff>
      <xdr:row>67</xdr:row>
      <xdr:rowOff>808567</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a:srcRect l="6331" t="42263" r="79917" b="14066"/>
        <a:stretch/>
      </xdr:blipFill>
      <xdr:spPr>
        <a:xfrm>
          <a:off x="314326" y="31146751"/>
          <a:ext cx="466724" cy="459316"/>
        </a:xfrm>
        <a:prstGeom prst="rect">
          <a:avLst/>
        </a:prstGeom>
      </xdr:spPr>
    </xdr:pic>
    <xdr:clientData/>
  </xdr:twoCellAnchor>
  <xdr:twoCellAnchor editAs="oneCell">
    <xdr:from>
      <xdr:col>1</xdr:col>
      <xdr:colOff>0</xdr:colOff>
      <xdr:row>81</xdr:row>
      <xdr:rowOff>228600</xdr:rowOff>
    </xdr:from>
    <xdr:to>
      <xdr:col>1</xdr:col>
      <xdr:colOff>3416300</xdr:colOff>
      <xdr:row>81</xdr:row>
      <xdr:rowOff>983948</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3"/>
        <a:stretch>
          <a:fillRect/>
        </a:stretch>
      </xdr:blipFill>
      <xdr:spPr>
        <a:xfrm>
          <a:off x="285750" y="36347400"/>
          <a:ext cx="3419475" cy="758523"/>
        </a:xfrm>
        <a:prstGeom prst="rect">
          <a:avLst/>
        </a:prstGeom>
      </xdr:spPr>
    </xdr:pic>
    <xdr:clientData/>
  </xdr:twoCellAnchor>
  <xdr:twoCellAnchor editAs="oneCell">
    <xdr:from>
      <xdr:col>1</xdr:col>
      <xdr:colOff>0</xdr:colOff>
      <xdr:row>82</xdr:row>
      <xdr:rowOff>295275</xdr:rowOff>
    </xdr:from>
    <xdr:to>
      <xdr:col>1</xdr:col>
      <xdr:colOff>3435350</xdr:colOff>
      <xdr:row>82</xdr:row>
      <xdr:rowOff>1258550</xdr:rowOff>
    </xdr:to>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4"/>
        <a:stretch>
          <a:fillRect/>
        </a:stretch>
      </xdr:blipFill>
      <xdr:spPr>
        <a:xfrm>
          <a:off x="285750" y="38033325"/>
          <a:ext cx="3438525" cy="963275"/>
        </a:xfrm>
        <a:prstGeom prst="rect">
          <a:avLst/>
        </a:prstGeom>
      </xdr:spPr>
    </xdr:pic>
    <xdr:clientData/>
  </xdr:twoCellAnchor>
  <xdr:twoCellAnchor editAs="oneCell">
    <xdr:from>
      <xdr:col>1</xdr:col>
      <xdr:colOff>0</xdr:colOff>
      <xdr:row>83</xdr:row>
      <xdr:rowOff>161925</xdr:rowOff>
    </xdr:from>
    <xdr:to>
      <xdr:col>1</xdr:col>
      <xdr:colOff>3435350</xdr:colOff>
      <xdr:row>83</xdr:row>
      <xdr:rowOff>1306961</xdr:rowOff>
    </xdr:to>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5"/>
        <a:stretch>
          <a:fillRect/>
        </a:stretch>
      </xdr:blipFill>
      <xdr:spPr>
        <a:xfrm>
          <a:off x="285750" y="38871525"/>
          <a:ext cx="3438525" cy="1148211"/>
        </a:xfrm>
        <a:prstGeom prst="rect">
          <a:avLst/>
        </a:prstGeom>
      </xdr:spPr>
    </xdr:pic>
    <xdr:clientData/>
  </xdr:twoCellAnchor>
  <xdr:twoCellAnchor editAs="oneCell">
    <xdr:from>
      <xdr:col>1</xdr:col>
      <xdr:colOff>38099</xdr:colOff>
      <xdr:row>84</xdr:row>
      <xdr:rowOff>152400</xdr:rowOff>
    </xdr:from>
    <xdr:to>
      <xdr:col>1</xdr:col>
      <xdr:colOff>2209800</xdr:colOff>
      <xdr:row>84</xdr:row>
      <xdr:rowOff>478155</xdr:rowOff>
    </xdr:to>
    <xdr:pic>
      <xdr:nvPicPr>
        <xdr:cNvPr id="13" name="Grafik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6"/>
        <a:stretch>
          <a:fillRect/>
        </a:stretch>
      </xdr:blipFill>
      <xdr:spPr>
        <a:xfrm>
          <a:off x="323849" y="41662350"/>
          <a:ext cx="2171701" cy="325755"/>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10" name="Grafik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558800</xdr:colOff>
      <xdr:row>1</xdr:row>
      <xdr:rowOff>10301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578475" cy="1162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16669</xdr:colOff>
      <xdr:row>10</xdr:row>
      <xdr:rowOff>37305</xdr:rowOff>
    </xdr:from>
    <xdr:to>
      <xdr:col>13</xdr:col>
      <xdr:colOff>625526</xdr:colOff>
      <xdr:row>12</xdr:row>
      <xdr:rowOff>210880</xdr:rowOff>
    </xdr:to>
    <xdr:pic>
      <xdr:nvPicPr>
        <xdr:cNvPr id="2" name="Grafi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6769894" y="2780505"/>
          <a:ext cx="6209557" cy="2018250"/>
        </a:xfrm>
        <a:prstGeom prst="rect">
          <a:avLst/>
        </a:prstGeom>
      </xdr:spPr>
    </xdr:pic>
    <xdr:clientData/>
  </xdr:twoCellAnchor>
  <xdr:twoCellAnchor editAs="oneCell">
    <xdr:from>
      <xdr:col>6</xdr:col>
      <xdr:colOff>47625</xdr:colOff>
      <xdr:row>16</xdr:row>
      <xdr:rowOff>84137</xdr:rowOff>
    </xdr:from>
    <xdr:to>
      <xdr:col>13</xdr:col>
      <xdr:colOff>507276</xdr:colOff>
      <xdr:row>23</xdr:row>
      <xdr:rowOff>512979</xdr:rowOff>
    </xdr:to>
    <xdr:pic>
      <xdr:nvPicPr>
        <xdr:cNvPr id="6" name="Grafi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stretch>
          <a:fillRect/>
        </a:stretch>
      </xdr:blipFill>
      <xdr:spPr>
        <a:xfrm>
          <a:off x="6800850" y="5037137"/>
          <a:ext cx="6057176" cy="4581742"/>
        </a:xfrm>
        <a:prstGeom prst="rect">
          <a:avLst/>
        </a:prstGeom>
      </xdr:spPr>
    </xdr:pic>
    <xdr:clientData/>
  </xdr:twoCellAnchor>
  <xdr:twoCellAnchor editAs="oneCell">
    <xdr:from>
      <xdr:col>4</xdr:col>
      <xdr:colOff>306917</xdr:colOff>
      <xdr:row>6</xdr:row>
      <xdr:rowOff>52916</xdr:rowOff>
    </xdr:from>
    <xdr:to>
      <xdr:col>4</xdr:col>
      <xdr:colOff>675852</xdr:colOff>
      <xdr:row>7</xdr:row>
      <xdr:rowOff>182667</xdr:rowOff>
    </xdr:to>
    <xdr:pic>
      <xdr:nvPicPr>
        <xdr:cNvPr id="7" name="Grafik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22167" y="2571749"/>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8" name="Grafik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306916</xdr:colOff>
      <xdr:row>7</xdr:row>
      <xdr:rowOff>31750</xdr:rowOff>
    </xdr:from>
    <xdr:to>
      <xdr:col>4</xdr:col>
      <xdr:colOff>675851</xdr:colOff>
      <xdr:row>8</xdr:row>
      <xdr:rowOff>161501</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2166" y="2550583"/>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5" name="Grafik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306916</xdr:colOff>
      <xdr:row>7</xdr:row>
      <xdr:rowOff>31750</xdr:rowOff>
    </xdr:from>
    <xdr:to>
      <xdr:col>4</xdr:col>
      <xdr:colOff>675851</xdr:colOff>
      <xdr:row>8</xdr:row>
      <xdr:rowOff>161501</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7566" y="1962150"/>
          <a:ext cx="372110" cy="364701"/>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119349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296334</xdr:colOff>
      <xdr:row>6</xdr:row>
      <xdr:rowOff>52917</xdr:rowOff>
    </xdr:from>
    <xdr:to>
      <xdr:col>4</xdr:col>
      <xdr:colOff>658919</xdr:colOff>
      <xdr:row>7</xdr:row>
      <xdr:rowOff>182668</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1584" y="2571750"/>
          <a:ext cx="365760" cy="365760"/>
        </a:xfrm>
        <a:prstGeom prst="rect">
          <a:avLst/>
        </a:prstGeom>
      </xdr:spPr>
    </xdr:pic>
    <xdr:clientData/>
  </xdr:twoCellAnchor>
  <xdr:twoCellAnchor editAs="oneCell">
    <xdr:from>
      <xdr:col>0</xdr:col>
      <xdr:colOff>0</xdr:colOff>
      <xdr:row>0</xdr:row>
      <xdr:rowOff>0</xdr:rowOff>
    </xdr:from>
    <xdr:to>
      <xdr:col>4</xdr:col>
      <xdr:colOff>685800</xdr:colOff>
      <xdr:row>2</xdr:row>
      <xdr:rowOff>28269</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139700</xdr:colOff>
      <xdr:row>6</xdr:row>
      <xdr:rowOff>42333</xdr:rowOff>
    </xdr:from>
    <xdr:to>
      <xdr:col>4</xdr:col>
      <xdr:colOff>505460</xdr:colOff>
      <xdr:row>7</xdr:row>
      <xdr:rowOff>181609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2225" y="2052108"/>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28575</xdr:colOff>
      <xdr:row>59</xdr:row>
      <xdr:rowOff>1447800</xdr:rowOff>
    </xdr:from>
    <xdr:to>
      <xdr:col>3</xdr:col>
      <xdr:colOff>692287</xdr:colOff>
      <xdr:row>59</xdr:row>
      <xdr:rowOff>1933481</xdr:rowOff>
    </xdr:to>
    <xdr:pic>
      <xdr:nvPicPr>
        <xdr:cNvPr id="7" name="Grafik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a:stretch>
          <a:fillRect/>
        </a:stretch>
      </xdr:blipFill>
      <xdr:spPr>
        <a:xfrm>
          <a:off x="314325" y="26708100"/>
          <a:ext cx="4626112" cy="485681"/>
        </a:xfrm>
        <a:prstGeom prst="rect">
          <a:avLst/>
        </a:prstGeom>
      </xdr:spPr>
    </xdr:pic>
    <xdr:clientData/>
  </xdr:twoCellAnchor>
  <xdr:twoCellAnchor editAs="oneCell">
    <xdr:from>
      <xdr:col>4</xdr:col>
      <xdr:colOff>317500</xdr:colOff>
      <xdr:row>6</xdr:row>
      <xdr:rowOff>52917</xdr:rowOff>
    </xdr:from>
    <xdr:to>
      <xdr:col>4</xdr:col>
      <xdr:colOff>683260</xdr:colOff>
      <xdr:row>7</xdr:row>
      <xdr:rowOff>185843</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2750" y="2571750"/>
          <a:ext cx="365760" cy="365760"/>
        </a:xfrm>
        <a:prstGeom prst="rect">
          <a:avLst/>
        </a:prstGeom>
      </xdr:spPr>
    </xdr:pic>
    <xdr:clientData/>
  </xdr:twoCellAnchor>
  <xdr:twoCellAnchor editAs="oneCell">
    <xdr:from>
      <xdr:col>1</xdr:col>
      <xdr:colOff>28575</xdr:colOff>
      <xdr:row>58</xdr:row>
      <xdr:rowOff>812066</xdr:rowOff>
    </xdr:from>
    <xdr:to>
      <xdr:col>1</xdr:col>
      <xdr:colOff>819150</xdr:colOff>
      <xdr:row>59</xdr:row>
      <xdr:rowOff>0</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314325" y="24643616"/>
          <a:ext cx="790575" cy="730984"/>
        </a:xfrm>
        <a:prstGeom prst="rect">
          <a:avLst/>
        </a:prstGeom>
      </xdr:spPr>
    </xdr:pic>
    <xdr:clientData/>
  </xdr:twoCellAnchor>
  <xdr:twoCellAnchor editAs="oneCell">
    <xdr:from>
      <xdr:col>1</xdr:col>
      <xdr:colOff>828675</xdr:colOff>
      <xdr:row>58</xdr:row>
      <xdr:rowOff>1000125</xdr:rowOff>
    </xdr:from>
    <xdr:to>
      <xdr:col>1</xdr:col>
      <xdr:colOff>3086831</xdr:colOff>
      <xdr:row>58</xdr:row>
      <xdr:rowOff>1438275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1114425" y="24831675"/>
          <a:ext cx="2258156" cy="438150"/>
        </a:xfrm>
        <a:prstGeom prst="rect">
          <a:avLst/>
        </a:prstGeom>
      </xdr:spPr>
    </xdr:pic>
    <xdr:clientData/>
  </xdr:twoCellAnchor>
  <xdr:twoCellAnchor editAs="oneCell">
    <xdr:from>
      <xdr:col>1</xdr:col>
      <xdr:colOff>2609851</xdr:colOff>
      <xdr:row>59</xdr:row>
      <xdr:rowOff>957555</xdr:rowOff>
    </xdr:from>
    <xdr:to>
      <xdr:col>1</xdr:col>
      <xdr:colOff>3400425</xdr:colOff>
      <xdr:row>59</xdr:row>
      <xdr:rowOff>1731995</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5"/>
        <a:stretch>
          <a:fillRect/>
        </a:stretch>
      </xdr:blipFill>
      <xdr:spPr>
        <a:xfrm>
          <a:off x="2895601" y="26217855"/>
          <a:ext cx="790574" cy="774440"/>
        </a:xfrm>
        <a:prstGeom prst="rect">
          <a:avLst/>
        </a:prstGeom>
      </xdr:spPr>
    </xdr:pic>
    <xdr:clientData/>
  </xdr:twoCellAnchor>
  <xdr:twoCellAnchor editAs="oneCell">
    <xdr:from>
      <xdr:col>1</xdr:col>
      <xdr:colOff>19051</xdr:colOff>
      <xdr:row>67</xdr:row>
      <xdr:rowOff>290697</xdr:rowOff>
    </xdr:from>
    <xdr:to>
      <xdr:col>1</xdr:col>
      <xdr:colOff>742950</xdr:colOff>
      <xdr:row>67</xdr:row>
      <xdr:rowOff>961812</xdr:rowOff>
    </xdr:to>
    <xdr:pic>
      <xdr:nvPicPr>
        <xdr:cNvPr id="8" name="Grafik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6"/>
        <a:stretch>
          <a:fillRect/>
        </a:stretch>
      </xdr:blipFill>
      <xdr:spPr>
        <a:xfrm>
          <a:off x="304801" y="31332672"/>
          <a:ext cx="723899" cy="671115"/>
        </a:xfrm>
        <a:prstGeom prst="rect">
          <a:avLst/>
        </a:prstGeom>
      </xdr:spPr>
    </xdr:pic>
    <xdr:clientData/>
  </xdr:twoCellAnchor>
  <xdr:twoCellAnchor editAs="oneCell">
    <xdr:from>
      <xdr:col>1</xdr:col>
      <xdr:colOff>1000126</xdr:colOff>
      <xdr:row>67</xdr:row>
      <xdr:rowOff>252103</xdr:rowOff>
    </xdr:from>
    <xdr:to>
      <xdr:col>1</xdr:col>
      <xdr:colOff>3133725</xdr:colOff>
      <xdr:row>67</xdr:row>
      <xdr:rowOff>962024</xdr:rowOff>
    </xdr:to>
    <xdr:pic>
      <xdr:nvPicPr>
        <xdr:cNvPr id="9" name="Grafik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7"/>
        <a:stretch>
          <a:fillRect/>
        </a:stretch>
      </xdr:blipFill>
      <xdr:spPr>
        <a:xfrm>
          <a:off x="1285876" y="31294078"/>
          <a:ext cx="2133599" cy="709921"/>
        </a:xfrm>
        <a:prstGeom prst="rect">
          <a:avLst/>
        </a:prstGeom>
      </xdr:spPr>
    </xdr:pic>
    <xdr:clientData/>
  </xdr:twoCellAnchor>
  <xdr:oneCellAnchor>
    <xdr:from>
      <xdr:col>1</xdr:col>
      <xdr:colOff>9526</xdr:colOff>
      <xdr:row>68</xdr:row>
      <xdr:rowOff>375728</xdr:rowOff>
    </xdr:from>
    <xdr:ext cx="714374" cy="662284"/>
    <xdr:pic>
      <xdr:nvPicPr>
        <xdr:cNvPr id="10" name="Grafik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a:stretch>
          <a:fillRect/>
        </a:stretch>
      </xdr:blipFill>
      <xdr:spPr>
        <a:xfrm>
          <a:off x="295276" y="32389253"/>
          <a:ext cx="714374" cy="662284"/>
        </a:xfrm>
        <a:prstGeom prst="rect">
          <a:avLst/>
        </a:prstGeom>
      </xdr:spPr>
    </xdr:pic>
    <xdr:clientData/>
  </xdr:oneCellAnchor>
  <xdr:twoCellAnchor editAs="oneCell">
    <xdr:from>
      <xdr:col>1</xdr:col>
      <xdr:colOff>1057276</xdr:colOff>
      <xdr:row>68</xdr:row>
      <xdr:rowOff>371476</xdr:rowOff>
    </xdr:from>
    <xdr:to>
      <xdr:col>1</xdr:col>
      <xdr:colOff>3248026</xdr:colOff>
      <xdr:row>68</xdr:row>
      <xdr:rowOff>1113796</xdr:rowOff>
    </xdr:to>
    <xdr:pic>
      <xdr:nvPicPr>
        <xdr:cNvPr id="12" name="Grafik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8"/>
        <a:stretch>
          <a:fillRect/>
        </a:stretch>
      </xdr:blipFill>
      <xdr:spPr>
        <a:xfrm>
          <a:off x="1343026" y="32385001"/>
          <a:ext cx="2190750" cy="742320"/>
        </a:xfrm>
        <a:prstGeom prst="rect">
          <a:avLst/>
        </a:prstGeom>
      </xdr:spPr>
    </xdr:pic>
    <xdr:clientData/>
  </xdr:twoCellAnchor>
  <xdr:oneCellAnchor>
    <xdr:from>
      <xdr:col>1</xdr:col>
      <xdr:colOff>19050</xdr:colOff>
      <xdr:row>79</xdr:row>
      <xdr:rowOff>220762</xdr:rowOff>
    </xdr:from>
    <xdr:ext cx="752475" cy="697607"/>
    <xdr:pic>
      <xdr:nvPicPr>
        <xdr:cNvPr id="13" name="Grafik 12">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6"/>
        <a:stretch>
          <a:fillRect/>
        </a:stretch>
      </xdr:blipFill>
      <xdr:spPr>
        <a:xfrm>
          <a:off x="304800" y="40492462"/>
          <a:ext cx="752475" cy="697607"/>
        </a:xfrm>
        <a:prstGeom prst="rect">
          <a:avLst/>
        </a:prstGeom>
      </xdr:spPr>
    </xdr:pic>
    <xdr:clientData/>
  </xdr:oneCellAnchor>
  <xdr:twoCellAnchor editAs="oneCell">
    <xdr:from>
      <xdr:col>1</xdr:col>
      <xdr:colOff>914400</xdr:colOff>
      <xdr:row>79</xdr:row>
      <xdr:rowOff>201606</xdr:rowOff>
    </xdr:from>
    <xdr:to>
      <xdr:col>1</xdr:col>
      <xdr:colOff>3076575</xdr:colOff>
      <xdr:row>80</xdr:row>
      <xdr:rowOff>9350</xdr:rowOff>
    </xdr:to>
    <xdr:pic>
      <xdr:nvPicPr>
        <xdr:cNvPr id="14" name="Grafik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9"/>
        <a:stretch>
          <a:fillRect/>
        </a:stretch>
      </xdr:blipFill>
      <xdr:spPr>
        <a:xfrm>
          <a:off x="1200150" y="40368531"/>
          <a:ext cx="2162175" cy="855494"/>
        </a:xfrm>
        <a:prstGeom prst="rect">
          <a:avLst/>
        </a:prstGeom>
      </xdr:spPr>
    </xdr:pic>
    <xdr:clientData/>
  </xdr:twoCellAnchor>
  <xdr:oneCellAnchor>
    <xdr:from>
      <xdr:col>1</xdr:col>
      <xdr:colOff>9525</xdr:colOff>
      <xdr:row>80</xdr:row>
      <xdr:rowOff>227509</xdr:rowOff>
    </xdr:from>
    <xdr:ext cx="740916" cy="686891"/>
    <xdr:pic>
      <xdr:nvPicPr>
        <xdr:cNvPr id="15" name="Grafik 14">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6"/>
        <a:stretch>
          <a:fillRect/>
        </a:stretch>
      </xdr:blipFill>
      <xdr:spPr>
        <a:xfrm>
          <a:off x="295275" y="41632684"/>
          <a:ext cx="740916" cy="686891"/>
        </a:xfrm>
        <a:prstGeom prst="rect">
          <a:avLst/>
        </a:prstGeom>
      </xdr:spPr>
    </xdr:pic>
    <xdr:clientData/>
  </xdr:oneCellAnchor>
  <xdr:twoCellAnchor editAs="oneCell">
    <xdr:from>
      <xdr:col>1</xdr:col>
      <xdr:colOff>876300</xdr:colOff>
      <xdr:row>80</xdr:row>
      <xdr:rowOff>190500</xdr:rowOff>
    </xdr:from>
    <xdr:to>
      <xdr:col>1</xdr:col>
      <xdr:colOff>3047999</xdr:colOff>
      <xdr:row>80</xdr:row>
      <xdr:rowOff>1074114</xdr:rowOff>
    </xdr:to>
    <xdr:pic>
      <xdr:nvPicPr>
        <xdr:cNvPr id="17" name="Grafik 16">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10"/>
        <a:stretch>
          <a:fillRect/>
        </a:stretch>
      </xdr:blipFill>
      <xdr:spPr>
        <a:xfrm>
          <a:off x="1162050" y="41595675"/>
          <a:ext cx="2171699" cy="883614"/>
        </a:xfrm>
        <a:prstGeom prst="rect">
          <a:avLst/>
        </a:prstGeom>
      </xdr:spPr>
    </xdr:pic>
    <xdr:clientData/>
  </xdr:twoCellAnchor>
  <xdr:twoCellAnchor editAs="oneCell">
    <xdr:from>
      <xdr:col>1</xdr:col>
      <xdr:colOff>9526</xdr:colOff>
      <xdr:row>83</xdr:row>
      <xdr:rowOff>203889</xdr:rowOff>
    </xdr:from>
    <xdr:to>
      <xdr:col>1</xdr:col>
      <xdr:colOff>733426</xdr:colOff>
      <xdr:row>83</xdr:row>
      <xdr:rowOff>876082</xdr:rowOff>
    </xdr:to>
    <xdr:pic>
      <xdr:nvPicPr>
        <xdr:cNvPr id="18" name="Grafik 17">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11"/>
        <a:stretch>
          <a:fillRect/>
        </a:stretch>
      </xdr:blipFill>
      <xdr:spPr>
        <a:xfrm>
          <a:off x="295276" y="43390239"/>
          <a:ext cx="723900" cy="672193"/>
        </a:xfrm>
        <a:prstGeom prst="rect">
          <a:avLst/>
        </a:prstGeom>
      </xdr:spPr>
    </xdr:pic>
    <xdr:clientData/>
  </xdr:twoCellAnchor>
  <xdr:twoCellAnchor editAs="oneCell">
    <xdr:from>
      <xdr:col>1</xdr:col>
      <xdr:colOff>752475</xdr:colOff>
      <xdr:row>83</xdr:row>
      <xdr:rowOff>209550</xdr:rowOff>
    </xdr:from>
    <xdr:to>
      <xdr:col>1</xdr:col>
      <xdr:colOff>3424088</xdr:colOff>
      <xdr:row>83</xdr:row>
      <xdr:rowOff>618150</xdr:rowOff>
    </xdr:to>
    <xdr:pic>
      <xdr:nvPicPr>
        <xdr:cNvPr id="19" name="Grafik 18">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12"/>
        <a:stretch>
          <a:fillRect/>
        </a:stretch>
      </xdr:blipFill>
      <xdr:spPr>
        <a:xfrm>
          <a:off x="1038225" y="43395900"/>
          <a:ext cx="2671613" cy="408600"/>
        </a:xfrm>
        <a:prstGeom prst="rect">
          <a:avLst/>
        </a:prstGeom>
      </xdr:spPr>
    </xdr:pic>
    <xdr:clientData/>
  </xdr:twoCellAnchor>
  <xdr:twoCellAnchor editAs="oneCell">
    <xdr:from>
      <xdr:col>1</xdr:col>
      <xdr:colOff>9525</xdr:colOff>
      <xdr:row>84</xdr:row>
      <xdr:rowOff>547470</xdr:rowOff>
    </xdr:from>
    <xdr:to>
      <xdr:col>1</xdr:col>
      <xdr:colOff>742950</xdr:colOff>
      <xdr:row>84</xdr:row>
      <xdr:rowOff>1228507</xdr:rowOff>
    </xdr:to>
    <xdr:pic>
      <xdr:nvPicPr>
        <xdr:cNvPr id="20" name="Grafik 19">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11"/>
        <a:stretch>
          <a:fillRect/>
        </a:stretch>
      </xdr:blipFill>
      <xdr:spPr>
        <a:xfrm>
          <a:off x="295275" y="44705370"/>
          <a:ext cx="733425" cy="681037"/>
        </a:xfrm>
        <a:prstGeom prst="rect">
          <a:avLst/>
        </a:prstGeom>
      </xdr:spPr>
    </xdr:pic>
    <xdr:clientData/>
  </xdr:twoCellAnchor>
  <xdr:twoCellAnchor editAs="oneCell">
    <xdr:from>
      <xdr:col>1</xdr:col>
      <xdr:colOff>762000</xdr:colOff>
      <xdr:row>84</xdr:row>
      <xdr:rowOff>593363</xdr:rowOff>
    </xdr:from>
    <xdr:to>
      <xdr:col>1</xdr:col>
      <xdr:colOff>3419475</xdr:colOff>
      <xdr:row>84</xdr:row>
      <xdr:rowOff>1047750</xdr:rowOff>
    </xdr:to>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13"/>
        <a:stretch>
          <a:fillRect/>
        </a:stretch>
      </xdr:blipFill>
      <xdr:spPr>
        <a:xfrm>
          <a:off x="1047750" y="44751263"/>
          <a:ext cx="2657475" cy="454387"/>
        </a:xfrm>
        <a:prstGeom prst="rect">
          <a:avLst/>
        </a:prstGeom>
      </xdr:spPr>
    </xdr:pic>
    <xdr:clientData/>
  </xdr:twoCellAnchor>
  <xdr:twoCellAnchor editAs="oneCell">
    <xdr:from>
      <xdr:col>0</xdr:col>
      <xdr:colOff>0</xdr:colOff>
      <xdr:row>0</xdr:row>
      <xdr:rowOff>0</xdr:rowOff>
    </xdr:from>
    <xdr:to>
      <xdr:col>5</xdr:col>
      <xdr:colOff>0</xdr:colOff>
      <xdr:row>2</xdr:row>
      <xdr:rowOff>25094</xdr:rowOff>
    </xdr:to>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28575</xdr:colOff>
      <xdr:row>65</xdr:row>
      <xdr:rowOff>1428750</xdr:rowOff>
    </xdr:from>
    <xdr:to>
      <xdr:col>3</xdr:col>
      <xdr:colOff>692287</xdr:colOff>
      <xdr:row>66</xdr:row>
      <xdr:rowOff>3081</xdr:rowOff>
    </xdr:to>
    <xdr:pic>
      <xdr:nvPicPr>
        <xdr:cNvPr id="7" name="Grafik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a:stretch>
          <a:fillRect/>
        </a:stretch>
      </xdr:blipFill>
      <xdr:spPr>
        <a:xfrm>
          <a:off x="314325" y="26050875"/>
          <a:ext cx="4626112" cy="485681"/>
        </a:xfrm>
        <a:prstGeom prst="rect">
          <a:avLst/>
        </a:prstGeom>
      </xdr:spPr>
    </xdr:pic>
    <xdr:clientData/>
  </xdr:twoCellAnchor>
  <xdr:twoCellAnchor editAs="oneCell">
    <xdr:from>
      <xdr:col>4</xdr:col>
      <xdr:colOff>317500</xdr:colOff>
      <xdr:row>6</xdr:row>
      <xdr:rowOff>52917</xdr:rowOff>
    </xdr:from>
    <xdr:to>
      <xdr:col>4</xdr:col>
      <xdr:colOff>683260</xdr:colOff>
      <xdr:row>7</xdr:row>
      <xdr:rowOff>179493</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80025" y="1986492"/>
          <a:ext cx="365760" cy="361526"/>
        </a:xfrm>
        <a:prstGeom prst="rect">
          <a:avLst/>
        </a:prstGeom>
      </xdr:spPr>
    </xdr:pic>
    <xdr:clientData/>
  </xdr:twoCellAnchor>
  <xdr:twoCellAnchor editAs="oneCell">
    <xdr:from>
      <xdr:col>1</xdr:col>
      <xdr:colOff>28575</xdr:colOff>
      <xdr:row>64</xdr:row>
      <xdr:rowOff>812066</xdr:rowOff>
    </xdr:from>
    <xdr:to>
      <xdr:col>1</xdr:col>
      <xdr:colOff>819150</xdr:colOff>
      <xdr:row>65</xdr:row>
      <xdr:rowOff>0</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314325" y="24529316"/>
          <a:ext cx="790575" cy="730984"/>
        </a:xfrm>
        <a:prstGeom prst="rect">
          <a:avLst/>
        </a:prstGeom>
      </xdr:spPr>
    </xdr:pic>
    <xdr:clientData/>
  </xdr:twoCellAnchor>
  <xdr:twoCellAnchor editAs="oneCell">
    <xdr:from>
      <xdr:col>1</xdr:col>
      <xdr:colOff>828675</xdr:colOff>
      <xdr:row>64</xdr:row>
      <xdr:rowOff>1000125</xdr:rowOff>
    </xdr:from>
    <xdr:to>
      <xdr:col>1</xdr:col>
      <xdr:colOff>3086831</xdr:colOff>
      <xdr:row>64</xdr:row>
      <xdr:rowOff>1438275</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1114425" y="24717375"/>
          <a:ext cx="2258156" cy="438150"/>
        </a:xfrm>
        <a:prstGeom prst="rect">
          <a:avLst/>
        </a:prstGeom>
      </xdr:spPr>
    </xdr:pic>
    <xdr:clientData/>
  </xdr:twoCellAnchor>
  <xdr:twoCellAnchor editAs="oneCell">
    <xdr:from>
      <xdr:col>1</xdr:col>
      <xdr:colOff>2562226</xdr:colOff>
      <xdr:row>65</xdr:row>
      <xdr:rowOff>966107</xdr:rowOff>
    </xdr:from>
    <xdr:to>
      <xdr:col>1</xdr:col>
      <xdr:colOff>3305175</xdr:colOff>
      <xdr:row>65</xdr:row>
      <xdr:rowOff>1693894</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2847976" y="25588232"/>
          <a:ext cx="742949" cy="727787"/>
        </a:xfrm>
        <a:prstGeom prst="rect">
          <a:avLst/>
        </a:prstGeom>
      </xdr:spPr>
    </xdr:pic>
    <xdr:clientData/>
  </xdr:twoCellAnchor>
  <xdr:twoCellAnchor editAs="oneCell">
    <xdr:from>
      <xdr:col>1</xdr:col>
      <xdr:colOff>19051</xdr:colOff>
      <xdr:row>73</xdr:row>
      <xdr:rowOff>290697</xdr:rowOff>
    </xdr:from>
    <xdr:to>
      <xdr:col>1</xdr:col>
      <xdr:colOff>742950</xdr:colOff>
      <xdr:row>74</xdr:row>
      <xdr:rowOff>2962</xdr:rowOff>
    </xdr:to>
    <xdr:pic>
      <xdr:nvPicPr>
        <xdr:cNvPr id="8" name="Grafik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6"/>
        <a:stretch>
          <a:fillRect/>
        </a:stretch>
      </xdr:blipFill>
      <xdr:spPr>
        <a:xfrm>
          <a:off x="304801" y="31218372"/>
          <a:ext cx="723899" cy="671115"/>
        </a:xfrm>
        <a:prstGeom prst="rect">
          <a:avLst/>
        </a:prstGeom>
      </xdr:spPr>
    </xdr:pic>
    <xdr:clientData/>
  </xdr:twoCellAnchor>
  <xdr:twoCellAnchor editAs="oneCell">
    <xdr:from>
      <xdr:col>1</xdr:col>
      <xdr:colOff>1000126</xdr:colOff>
      <xdr:row>73</xdr:row>
      <xdr:rowOff>252103</xdr:rowOff>
    </xdr:from>
    <xdr:to>
      <xdr:col>1</xdr:col>
      <xdr:colOff>3133725</xdr:colOff>
      <xdr:row>74</xdr:row>
      <xdr:rowOff>3174</xdr:rowOff>
    </xdr:to>
    <xdr:pic>
      <xdr:nvPicPr>
        <xdr:cNvPr id="9" name="Grafik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7"/>
        <a:stretch>
          <a:fillRect/>
        </a:stretch>
      </xdr:blipFill>
      <xdr:spPr>
        <a:xfrm>
          <a:off x="1285876" y="31179778"/>
          <a:ext cx="2133599" cy="709921"/>
        </a:xfrm>
        <a:prstGeom prst="rect">
          <a:avLst/>
        </a:prstGeom>
      </xdr:spPr>
    </xdr:pic>
    <xdr:clientData/>
  </xdr:twoCellAnchor>
  <xdr:oneCellAnchor>
    <xdr:from>
      <xdr:col>1</xdr:col>
      <xdr:colOff>9526</xdr:colOff>
      <xdr:row>74</xdr:row>
      <xdr:rowOff>375728</xdr:rowOff>
    </xdr:from>
    <xdr:ext cx="714374" cy="662284"/>
    <xdr:pic>
      <xdr:nvPicPr>
        <xdr:cNvPr id="10" name="Grafik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a:stretch>
          <a:fillRect/>
        </a:stretch>
      </xdr:blipFill>
      <xdr:spPr>
        <a:xfrm>
          <a:off x="295276" y="32274953"/>
          <a:ext cx="714374" cy="662284"/>
        </a:xfrm>
        <a:prstGeom prst="rect">
          <a:avLst/>
        </a:prstGeom>
      </xdr:spPr>
    </xdr:pic>
    <xdr:clientData/>
  </xdr:oneCellAnchor>
  <xdr:twoCellAnchor editAs="oneCell">
    <xdr:from>
      <xdr:col>1</xdr:col>
      <xdr:colOff>1057276</xdr:colOff>
      <xdr:row>74</xdr:row>
      <xdr:rowOff>371476</xdr:rowOff>
    </xdr:from>
    <xdr:to>
      <xdr:col>1</xdr:col>
      <xdr:colOff>3248026</xdr:colOff>
      <xdr:row>75</xdr:row>
      <xdr:rowOff>2546</xdr:rowOff>
    </xdr:to>
    <xdr:pic>
      <xdr:nvPicPr>
        <xdr:cNvPr id="11" name="Grafik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8"/>
        <a:stretch>
          <a:fillRect/>
        </a:stretch>
      </xdr:blipFill>
      <xdr:spPr>
        <a:xfrm>
          <a:off x="1343026" y="32270701"/>
          <a:ext cx="2190750" cy="742320"/>
        </a:xfrm>
        <a:prstGeom prst="rect">
          <a:avLst/>
        </a:prstGeom>
      </xdr:spPr>
    </xdr:pic>
    <xdr:clientData/>
  </xdr:twoCellAnchor>
  <xdr:oneCellAnchor>
    <xdr:from>
      <xdr:col>1</xdr:col>
      <xdr:colOff>19050</xdr:colOff>
      <xdr:row>85</xdr:row>
      <xdr:rowOff>220762</xdr:rowOff>
    </xdr:from>
    <xdr:ext cx="752475" cy="697607"/>
    <xdr:pic>
      <xdr:nvPicPr>
        <xdr:cNvPr id="12" name="Grafik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6"/>
        <a:stretch>
          <a:fillRect/>
        </a:stretch>
      </xdr:blipFill>
      <xdr:spPr>
        <a:xfrm>
          <a:off x="304800" y="40454362"/>
          <a:ext cx="752475" cy="697607"/>
        </a:xfrm>
        <a:prstGeom prst="rect">
          <a:avLst/>
        </a:prstGeom>
      </xdr:spPr>
    </xdr:pic>
    <xdr:clientData/>
  </xdr:oneCellAnchor>
  <xdr:twoCellAnchor editAs="oneCell">
    <xdr:from>
      <xdr:col>1</xdr:col>
      <xdr:colOff>914400</xdr:colOff>
      <xdr:row>85</xdr:row>
      <xdr:rowOff>201606</xdr:rowOff>
    </xdr:from>
    <xdr:to>
      <xdr:col>1</xdr:col>
      <xdr:colOff>3076575</xdr:colOff>
      <xdr:row>85</xdr:row>
      <xdr:rowOff>1057100</xdr:rowOff>
    </xdr:to>
    <xdr:pic>
      <xdr:nvPicPr>
        <xdr:cNvPr id="13" name="Grafik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9"/>
        <a:stretch>
          <a:fillRect/>
        </a:stretch>
      </xdr:blipFill>
      <xdr:spPr>
        <a:xfrm>
          <a:off x="1200150" y="40435206"/>
          <a:ext cx="2162175" cy="855494"/>
        </a:xfrm>
        <a:prstGeom prst="rect">
          <a:avLst/>
        </a:prstGeom>
      </xdr:spPr>
    </xdr:pic>
    <xdr:clientData/>
  </xdr:twoCellAnchor>
  <xdr:oneCellAnchor>
    <xdr:from>
      <xdr:col>1</xdr:col>
      <xdr:colOff>9525</xdr:colOff>
      <xdr:row>86</xdr:row>
      <xdr:rowOff>227509</xdr:rowOff>
    </xdr:from>
    <xdr:ext cx="740916" cy="686891"/>
    <xdr:pic>
      <xdr:nvPicPr>
        <xdr:cNvPr id="14" name="Grafik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6"/>
        <a:stretch>
          <a:fillRect/>
        </a:stretch>
      </xdr:blipFill>
      <xdr:spPr>
        <a:xfrm>
          <a:off x="295275" y="41594584"/>
          <a:ext cx="740916" cy="686891"/>
        </a:xfrm>
        <a:prstGeom prst="rect">
          <a:avLst/>
        </a:prstGeom>
      </xdr:spPr>
    </xdr:pic>
    <xdr:clientData/>
  </xdr:oneCellAnchor>
  <xdr:twoCellAnchor editAs="oneCell">
    <xdr:from>
      <xdr:col>1</xdr:col>
      <xdr:colOff>876300</xdr:colOff>
      <xdr:row>86</xdr:row>
      <xdr:rowOff>190500</xdr:rowOff>
    </xdr:from>
    <xdr:to>
      <xdr:col>1</xdr:col>
      <xdr:colOff>3047999</xdr:colOff>
      <xdr:row>86</xdr:row>
      <xdr:rowOff>1074114</xdr:rowOff>
    </xdr:to>
    <xdr:pic>
      <xdr:nvPicPr>
        <xdr:cNvPr id="15" name="Grafik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10"/>
        <a:stretch>
          <a:fillRect/>
        </a:stretch>
      </xdr:blipFill>
      <xdr:spPr>
        <a:xfrm>
          <a:off x="1162050" y="41557575"/>
          <a:ext cx="2171699" cy="883614"/>
        </a:xfrm>
        <a:prstGeom prst="rect">
          <a:avLst/>
        </a:prstGeom>
      </xdr:spPr>
    </xdr:pic>
    <xdr:clientData/>
  </xdr:twoCellAnchor>
  <xdr:twoCellAnchor editAs="oneCell">
    <xdr:from>
      <xdr:col>1</xdr:col>
      <xdr:colOff>9526</xdr:colOff>
      <xdr:row>89</xdr:row>
      <xdr:rowOff>203889</xdr:rowOff>
    </xdr:from>
    <xdr:to>
      <xdr:col>1</xdr:col>
      <xdr:colOff>733426</xdr:colOff>
      <xdr:row>89</xdr:row>
      <xdr:rowOff>876082</xdr:rowOff>
    </xdr:to>
    <xdr:pic>
      <xdr:nvPicPr>
        <xdr:cNvPr id="16" name="Grafik 15">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11"/>
        <a:stretch>
          <a:fillRect/>
        </a:stretch>
      </xdr:blipFill>
      <xdr:spPr>
        <a:xfrm>
          <a:off x="295276" y="43352139"/>
          <a:ext cx="723900" cy="672193"/>
        </a:xfrm>
        <a:prstGeom prst="rect">
          <a:avLst/>
        </a:prstGeom>
      </xdr:spPr>
    </xdr:pic>
    <xdr:clientData/>
  </xdr:twoCellAnchor>
  <xdr:twoCellAnchor editAs="oneCell">
    <xdr:from>
      <xdr:col>1</xdr:col>
      <xdr:colOff>752475</xdr:colOff>
      <xdr:row>89</xdr:row>
      <xdr:rowOff>209550</xdr:rowOff>
    </xdr:from>
    <xdr:to>
      <xdr:col>1</xdr:col>
      <xdr:colOff>3417738</xdr:colOff>
      <xdr:row>89</xdr:row>
      <xdr:rowOff>618150</xdr:rowOff>
    </xdr:to>
    <xdr:pic>
      <xdr:nvPicPr>
        <xdr:cNvPr id="17" name="Grafik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12"/>
        <a:stretch>
          <a:fillRect/>
        </a:stretch>
      </xdr:blipFill>
      <xdr:spPr>
        <a:xfrm>
          <a:off x="1038225" y="43357800"/>
          <a:ext cx="2671613" cy="408600"/>
        </a:xfrm>
        <a:prstGeom prst="rect">
          <a:avLst/>
        </a:prstGeom>
      </xdr:spPr>
    </xdr:pic>
    <xdr:clientData/>
  </xdr:twoCellAnchor>
  <xdr:twoCellAnchor editAs="oneCell">
    <xdr:from>
      <xdr:col>1</xdr:col>
      <xdr:colOff>9525</xdr:colOff>
      <xdr:row>90</xdr:row>
      <xdr:rowOff>547470</xdr:rowOff>
    </xdr:from>
    <xdr:to>
      <xdr:col>1</xdr:col>
      <xdr:colOff>742950</xdr:colOff>
      <xdr:row>91</xdr:row>
      <xdr:rowOff>2957</xdr:rowOff>
    </xdr:to>
    <xdr:pic>
      <xdr:nvPicPr>
        <xdr:cNvPr id="18" name="Grafik 17">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11"/>
        <a:stretch>
          <a:fillRect/>
        </a:stretch>
      </xdr:blipFill>
      <xdr:spPr>
        <a:xfrm>
          <a:off x="295275" y="44667270"/>
          <a:ext cx="733425" cy="681037"/>
        </a:xfrm>
        <a:prstGeom prst="rect">
          <a:avLst/>
        </a:prstGeom>
      </xdr:spPr>
    </xdr:pic>
    <xdr:clientData/>
  </xdr:twoCellAnchor>
  <xdr:twoCellAnchor editAs="oneCell">
    <xdr:from>
      <xdr:col>1</xdr:col>
      <xdr:colOff>762000</xdr:colOff>
      <xdr:row>90</xdr:row>
      <xdr:rowOff>593363</xdr:rowOff>
    </xdr:from>
    <xdr:to>
      <xdr:col>1</xdr:col>
      <xdr:colOff>3419475</xdr:colOff>
      <xdr:row>90</xdr:row>
      <xdr:rowOff>1047750</xdr:rowOff>
    </xdr:to>
    <xdr:pic>
      <xdr:nvPicPr>
        <xdr:cNvPr id="19" name="Grafik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13"/>
        <a:stretch>
          <a:fillRect/>
        </a:stretch>
      </xdr:blipFill>
      <xdr:spPr>
        <a:xfrm>
          <a:off x="1047750" y="44713163"/>
          <a:ext cx="2657475" cy="454387"/>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20" name="Grafik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264583</xdr:colOff>
      <xdr:row>7</xdr:row>
      <xdr:rowOff>63500</xdr:rowOff>
    </xdr:from>
    <xdr:to>
      <xdr:col>4</xdr:col>
      <xdr:colOff>630343</xdr:colOff>
      <xdr:row>8</xdr:row>
      <xdr:rowOff>202776</xdr:rowOff>
    </xdr:to>
    <xdr:pic>
      <xdr:nvPicPr>
        <xdr:cNvPr id="3" name="Grafi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9833"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264583</xdr:colOff>
      <xdr:row>7</xdr:row>
      <xdr:rowOff>63500</xdr:rowOff>
    </xdr:from>
    <xdr:to>
      <xdr:col>4</xdr:col>
      <xdr:colOff>630343</xdr:colOff>
      <xdr:row>8</xdr:row>
      <xdr:rowOff>199601</xdr:rowOff>
    </xdr:to>
    <xdr:pic>
      <xdr:nvPicPr>
        <xdr:cNvPr id="2" name="Grafi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65233" y="2000250"/>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119031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264583</xdr:colOff>
      <xdr:row>6</xdr:row>
      <xdr:rowOff>74084</xdr:rowOff>
    </xdr:from>
    <xdr:to>
      <xdr:col>4</xdr:col>
      <xdr:colOff>630343</xdr:colOff>
      <xdr:row>7</xdr:row>
      <xdr:rowOff>207010</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27108" y="2007659"/>
          <a:ext cx="365760" cy="361526"/>
        </a:xfrm>
        <a:prstGeom prst="rect">
          <a:avLst/>
        </a:prstGeom>
      </xdr:spPr>
    </xdr:pic>
    <xdr:clientData/>
  </xdr:twoCellAnchor>
  <xdr:twoCellAnchor editAs="oneCell">
    <xdr:from>
      <xdr:col>1</xdr:col>
      <xdr:colOff>171450</xdr:colOff>
      <xdr:row>27</xdr:row>
      <xdr:rowOff>352425</xdr:rowOff>
    </xdr:from>
    <xdr:to>
      <xdr:col>1</xdr:col>
      <xdr:colOff>2895599</xdr:colOff>
      <xdr:row>27</xdr:row>
      <xdr:rowOff>1250949</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2"/>
        <a:srcRect r="7022" b="31870"/>
        <a:stretch/>
      </xdr:blipFill>
      <xdr:spPr>
        <a:xfrm>
          <a:off x="457200" y="8820150"/>
          <a:ext cx="2724149" cy="895349"/>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1739900</xdr:colOff>
      <xdr:row>0</xdr:row>
      <xdr:rowOff>599665</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934074" cy="60284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285750</xdr:colOff>
      <xdr:row>6</xdr:row>
      <xdr:rowOff>63500</xdr:rowOff>
    </xdr:from>
    <xdr:to>
      <xdr:col>4</xdr:col>
      <xdr:colOff>657860</xdr:colOff>
      <xdr:row>7</xdr:row>
      <xdr:rowOff>202776</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0"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306917</xdr:colOff>
      <xdr:row>6</xdr:row>
      <xdr:rowOff>52917</xdr:rowOff>
    </xdr:from>
    <xdr:to>
      <xdr:col>4</xdr:col>
      <xdr:colOff>679027</xdr:colOff>
      <xdr:row>7</xdr:row>
      <xdr:rowOff>179493</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2167" y="2571750"/>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1209675</xdr:colOff>
      <xdr:row>12</xdr:row>
      <xdr:rowOff>323850</xdr:rowOff>
    </xdr:from>
    <xdr:to>
      <xdr:col>2</xdr:col>
      <xdr:colOff>40646</xdr:colOff>
      <xdr:row>12</xdr:row>
      <xdr:rowOff>1187451</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a:srcRect l="24341" r="14305" b="61326"/>
        <a:stretch/>
      </xdr:blipFill>
      <xdr:spPr>
        <a:xfrm>
          <a:off x="1495425" y="4171950"/>
          <a:ext cx="2279021" cy="866776"/>
        </a:xfrm>
        <a:prstGeom prst="rect">
          <a:avLst/>
        </a:prstGeom>
      </xdr:spPr>
    </xdr:pic>
    <xdr:clientData/>
  </xdr:twoCellAnchor>
  <xdr:twoCellAnchor editAs="oneCell">
    <xdr:from>
      <xdr:col>4</xdr:col>
      <xdr:colOff>306917</xdr:colOff>
      <xdr:row>6</xdr:row>
      <xdr:rowOff>52917</xdr:rowOff>
    </xdr:from>
    <xdr:to>
      <xdr:col>4</xdr:col>
      <xdr:colOff>675852</xdr:colOff>
      <xdr:row>7</xdr:row>
      <xdr:rowOff>182668</xdr:rowOff>
    </xdr:to>
    <xdr:pic>
      <xdr:nvPicPr>
        <xdr:cNvPr id="3" name="Grafik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69442" y="2119842"/>
          <a:ext cx="365760" cy="361526"/>
        </a:xfrm>
        <a:prstGeom prst="rect">
          <a:avLst/>
        </a:prstGeom>
      </xdr:spPr>
    </xdr:pic>
    <xdr:clientData/>
  </xdr:twoCellAnchor>
  <xdr:twoCellAnchor editAs="oneCell">
    <xdr:from>
      <xdr:col>1</xdr:col>
      <xdr:colOff>1600200</xdr:colOff>
      <xdr:row>11</xdr:row>
      <xdr:rowOff>28574</xdr:rowOff>
    </xdr:from>
    <xdr:to>
      <xdr:col>1</xdr:col>
      <xdr:colOff>2564537</xdr:colOff>
      <xdr:row>11</xdr:row>
      <xdr:rowOff>381000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srcRect l="32937" t="3846" r="31349" b="32667"/>
        <a:stretch/>
      </xdr:blipFill>
      <xdr:spPr>
        <a:xfrm>
          <a:off x="1885950" y="3067049"/>
          <a:ext cx="961162" cy="352426"/>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7" name="Grafik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306917</xdr:colOff>
      <xdr:row>6</xdr:row>
      <xdr:rowOff>52917</xdr:rowOff>
    </xdr:from>
    <xdr:to>
      <xdr:col>4</xdr:col>
      <xdr:colOff>679027</xdr:colOff>
      <xdr:row>7</xdr:row>
      <xdr:rowOff>179493</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69442" y="2062692"/>
          <a:ext cx="365760" cy="361526"/>
        </a:xfrm>
        <a:prstGeom prst="rect">
          <a:avLst/>
        </a:prstGeom>
      </xdr:spPr>
    </xdr:pic>
    <xdr:clientData/>
  </xdr:twoCellAnchor>
  <xdr:twoCellAnchor editAs="oneCell">
    <xdr:from>
      <xdr:col>1</xdr:col>
      <xdr:colOff>752475</xdr:colOff>
      <xdr:row>11</xdr:row>
      <xdr:rowOff>428625</xdr:rowOff>
    </xdr:from>
    <xdr:to>
      <xdr:col>1</xdr:col>
      <xdr:colOff>1713637</xdr:colOff>
      <xdr:row>11</xdr:row>
      <xdr:rowOff>781051</xdr:rowOff>
    </xdr:to>
    <xdr:pic>
      <xdr:nvPicPr>
        <xdr:cNvPr id="11" name="Grafik 10">
          <a:extLst>
            <a:ext uri="{FF2B5EF4-FFF2-40B4-BE49-F238E27FC236}">
              <a16:creationId xmlns:a16="http://schemas.microsoft.com/office/drawing/2014/main" id="{00000000-0008-0000-2000-00000B000000}"/>
            </a:ext>
          </a:extLst>
        </xdr:cNvPr>
        <xdr:cNvPicPr>
          <a:picLocks noChangeAspect="1"/>
        </xdr:cNvPicPr>
      </xdr:nvPicPr>
      <xdr:blipFill rotWithShape="1">
        <a:blip xmlns:r="http://schemas.openxmlformats.org/officeDocument/2006/relationships" r:embed="rId2"/>
        <a:srcRect l="32937" t="3846" r="31349" b="32667"/>
        <a:stretch/>
      </xdr:blipFill>
      <xdr:spPr>
        <a:xfrm>
          <a:off x="1038225" y="3467100"/>
          <a:ext cx="961162" cy="352426"/>
        </a:xfrm>
        <a:prstGeom prst="rect">
          <a:avLst/>
        </a:prstGeom>
      </xdr:spPr>
    </xdr:pic>
    <xdr:clientData/>
  </xdr:twoCellAnchor>
  <xdr:oneCellAnchor>
    <xdr:from>
      <xdr:col>1</xdr:col>
      <xdr:colOff>1685925</xdr:colOff>
      <xdr:row>13</xdr:row>
      <xdr:rowOff>1419225</xdr:rowOff>
    </xdr:from>
    <xdr:ext cx="851144" cy="781050"/>
    <xdr:pic>
      <xdr:nvPicPr>
        <xdr:cNvPr id="13" name="Grafik 12">
          <a:extLst>
            <a:ext uri="{FF2B5EF4-FFF2-40B4-BE49-F238E27FC236}">
              <a16:creationId xmlns:a16="http://schemas.microsoft.com/office/drawing/2014/main" id="{00000000-0008-0000-2000-00000D000000}"/>
            </a:ext>
          </a:extLst>
        </xdr:cNvPr>
        <xdr:cNvPicPr>
          <a:picLocks noChangeAspect="1"/>
        </xdr:cNvPicPr>
      </xdr:nvPicPr>
      <xdr:blipFill rotWithShape="1">
        <a:blip xmlns:r="http://schemas.openxmlformats.org/officeDocument/2006/relationships" r:embed="rId3"/>
        <a:srcRect l="3046" r="73413" b="23530"/>
        <a:stretch/>
      </xdr:blipFill>
      <xdr:spPr>
        <a:xfrm>
          <a:off x="1971675" y="8181975"/>
          <a:ext cx="851144" cy="781050"/>
        </a:xfrm>
        <a:prstGeom prst="rect">
          <a:avLst/>
        </a:prstGeom>
      </xdr:spPr>
    </xdr:pic>
    <xdr:clientData/>
  </xdr:oneCellAnchor>
  <xdr:twoCellAnchor editAs="oneCell">
    <xdr:from>
      <xdr:col>1</xdr:col>
      <xdr:colOff>838200</xdr:colOff>
      <xdr:row>12</xdr:row>
      <xdr:rowOff>1200150</xdr:rowOff>
    </xdr:from>
    <xdr:to>
      <xdr:col>1</xdr:col>
      <xdr:colOff>1682994</xdr:colOff>
      <xdr:row>12</xdr:row>
      <xdr:rowOff>1981200</xdr:rowOff>
    </xdr:to>
    <xdr:pic>
      <xdr:nvPicPr>
        <xdr:cNvPr id="7" name="Grafik 6">
          <a:extLst>
            <a:ext uri="{FF2B5EF4-FFF2-40B4-BE49-F238E27FC236}">
              <a16:creationId xmlns:a16="http://schemas.microsoft.com/office/drawing/2014/main" id="{00000000-0008-0000-2000-000007000000}"/>
            </a:ext>
          </a:extLst>
        </xdr:cNvPr>
        <xdr:cNvPicPr>
          <a:picLocks noChangeAspect="1"/>
        </xdr:cNvPicPr>
      </xdr:nvPicPr>
      <xdr:blipFill rotWithShape="1">
        <a:blip xmlns:r="http://schemas.openxmlformats.org/officeDocument/2006/relationships" r:embed="rId3"/>
        <a:srcRect l="3046" r="73413" b="23530"/>
        <a:stretch/>
      </xdr:blipFill>
      <xdr:spPr>
        <a:xfrm>
          <a:off x="1123950" y="5534025"/>
          <a:ext cx="851144" cy="781050"/>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8" name="Grafik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296333</xdr:colOff>
      <xdr:row>6</xdr:row>
      <xdr:rowOff>63500</xdr:rowOff>
    </xdr:from>
    <xdr:to>
      <xdr:col>4</xdr:col>
      <xdr:colOff>658918</xdr:colOff>
      <xdr:row>7</xdr:row>
      <xdr:rowOff>199601</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1583"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296333</xdr:colOff>
      <xdr:row>6</xdr:row>
      <xdr:rowOff>63500</xdr:rowOff>
    </xdr:from>
    <xdr:to>
      <xdr:col>4</xdr:col>
      <xdr:colOff>658918</xdr:colOff>
      <xdr:row>7</xdr:row>
      <xdr:rowOff>199601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58858" y="1997075"/>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155575</xdr:colOff>
      <xdr:row>6</xdr:row>
      <xdr:rowOff>61383</xdr:rowOff>
    </xdr:from>
    <xdr:to>
      <xdr:col>4</xdr:col>
      <xdr:colOff>524510</xdr:colOff>
      <xdr:row>7</xdr:row>
      <xdr:rowOff>197484</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18100" y="2071158"/>
          <a:ext cx="365760" cy="361526"/>
        </a:xfrm>
        <a:prstGeom prst="rect">
          <a:avLst/>
        </a:prstGeom>
      </xdr:spPr>
    </xdr:pic>
    <xdr:clientData/>
  </xdr:twoCellAnchor>
  <xdr:twoCellAnchor editAs="oneCell">
    <xdr:from>
      <xdr:col>0</xdr:col>
      <xdr:colOff>0</xdr:colOff>
      <xdr:row>0</xdr:row>
      <xdr:rowOff>0</xdr:rowOff>
    </xdr:from>
    <xdr:to>
      <xdr:col>4</xdr:col>
      <xdr:colOff>723900</xdr:colOff>
      <xdr:row>2</xdr:row>
      <xdr:rowOff>16167</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876925" cy="117821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306916</xdr:colOff>
      <xdr:row>6</xdr:row>
      <xdr:rowOff>52917</xdr:rowOff>
    </xdr:from>
    <xdr:to>
      <xdr:col>4</xdr:col>
      <xdr:colOff>675851</xdr:colOff>
      <xdr:row>7</xdr:row>
      <xdr:rowOff>182668</xdr:rowOff>
    </xdr:to>
    <xdr:pic>
      <xdr:nvPicPr>
        <xdr:cNvPr id="5" name="Grafik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69441" y="1986492"/>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306916</xdr:colOff>
      <xdr:row>6</xdr:row>
      <xdr:rowOff>52917</xdr:rowOff>
    </xdr:from>
    <xdr:to>
      <xdr:col>4</xdr:col>
      <xdr:colOff>675851</xdr:colOff>
      <xdr:row>7</xdr:row>
      <xdr:rowOff>182668</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69441" y="1986492"/>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3" name="Grafik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952500</xdr:colOff>
      <xdr:row>21</xdr:row>
      <xdr:rowOff>377327</xdr:rowOff>
    </xdr:from>
    <xdr:to>
      <xdr:col>1</xdr:col>
      <xdr:colOff>1625600</xdr:colOff>
      <xdr:row>21</xdr:row>
      <xdr:rowOff>1092200</xdr:rowOff>
    </xdr:to>
    <xdr:pic>
      <xdr:nvPicPr>
        <xdr:cNvPr id="5" name="Grafik 4">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1"/>
        <a:srcRect l="77698" b="16178"/>
        <a:stretch/>
      </xdr:blipFill>
      <xdr:spPr>
        <a:xfrm>
          <a:off x="1238250" y="7016252"/>
          <a:ext cx="676275" cy="718048"/>
        </a:xfrm>
        <a:prstGeom prst="rect">
          <a:avLst/>
        </a:prstGeom>
      </xdr:spPr>
    </xdr:pic>
    <xdr:clientData/>
  </xdr:twoCellAnchor>
  <xdr:twoCellAnchor editAs="oneCell">
    <xdr:from>
      <xdr:col>1</xdr:col>
      <xdr:colOff>114299</xdr:colOff>
      <xdr:row>21</xdr:row>
      <xdr:rowOff>386274</xdr:rowOff>
    </xdr:from>
    <xdr:to>
      <xdr:col>1</xdr:col>
      <xdr:colOff>844550</xdr:colOff>
      <xdr:row>21</xdr:row>
      <xdr:rowOff>1085849</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srcRect l="28598" r="49005" b="24378"/>
        <a:stretch/>
      </xdr:blipFill>
      <xdr:spPr>
        <a:xfrm>
          <a:off x="400049" y="7025199"/>
          <a:ext cx="733426" cy="699575"/>
        </a:xfrm>
        <a:prstGeom prst="rect">
          <a:avLst/>
        </a:prstGeom>
      </xdr:spPr>
    </xdr:pic>
    <xdr:clientData/>
  </xdr:twoCellAnchor>
  <xdr:twoCellAnchor editAs="oneCell">
    <xdr:from>
      <xdr:col>1</xdr:col>
      <xdr:colOff>133350</xdr:colOff>
      <xdr:row>22</xdr:row>
      <xdr:rowOff>332186</xdr:rowOff>
    </xdr:from>
    <xdr:to>
      <xdr:col>1</xdr:col>
      <xdr:colOff>2800350</xdr:colOff>
      <xdr:row>22</xdr:row>
      <xdr:rowOff>1085596</xdr:rowOff>
    </xdr:to>
    <xdr:pic>
      <xdr:nvPicPr>
        <xdr:cNvPr id="6" name="Grafik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1"/>
        <a:stretch>
          <a:fillRect/>
        </a:stretch>
      </xdr:blipFill>
      <xdr:spPr>
        <a:xfrm>
          <a:off x="419100" y="8266511"/>
          <a:ext cx="2667000" cy="753410"/>
        </a:xfrm>
        <a:prstGeom prst="rect">
          <a:avLst/>
        </a:prstGeom>
      </xdr:spPr>
    </xdr:pic>
    <xdr:clientData/>
  </xdr:twoCellAnchor>
  <xdr:twoCellAnchor editAs="oneCell">
    <xdr:from>
      <xdr:col>4</xdr:col>
      <xdr:colOff>306916</xdr:colOff>
      <xdr:row>6</xdr:row>
      <xdr:rowOff>52917</xdr:rowOff>
    </xdr:from>
    <xdr:to>
      <xdr:col>4</xdr:col>
      <xdr:colOff>675851</xdr:colOff>
      <xdr:row>7</xdr:row>
      <xdr:rowOff>182668</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22166" y="2571750"/>
          <a:ext cx="365760" cy="365760"/>
        </a:xfrm>
        <a:prstGeom prst="rect">
          <a:avLst/>
        </a:prstGeom>
      </xdr:spPr>
    </xdr:pic>
    <xdr:clientData/>
  </xdr:twoCellAnchor>
  <xdr:twoCellAnchor editAs="oneCell">
    <xdr:from>
      <xdr:col>1</xdr:col>
      <xdr:colOff>47625</xdr:colOff>
      <xdr:row>22</xdr:row>
      <xdr:rowOff>1104900</xdr:rowOff>
    </xdr:from>
    <xdr:to>
      <xdr:col>1</xdr:col>
      <xdr:colOff>3372768</xdr:colOff>
      <xdr:row>22</xdr:row>
      <xdr:rowOff>2316852</xdr:rowOff>
    </xdr:to>
    <xdr:pic>
      <xdr:nvPicPr>
        <xdr:cNvPr id="7" name="Grafik 6">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3"/>
        <a:srcRect l="4945"/>
        <a:stretch/>
      </xdr:blipFill>
      <xdr:spPr>
        <a:xfrm>
          <a:off x="333375" y="9039225"/>
          <a:ext cx="3325143" cy="1208777"/>
        </a:xfrm>
        <a:prstGeom prst="rect">
          <a:avLst/>
        </a:prstGeom>
      </xdr:spPr>
    </xdr:pic>
    <xdr:clientData/>
  </xdr:twoCellAnchor>
  <xdr:twoCellAnchor editAs="oneCell">
    <xdr:from>
      <xdr:col>0</xdr:col>
      <xdr:colOff>266699</xdr:colOff>
      <xdr:row>57</xdr:row>
      <xdr:rowOff>209550</xdr:rowOff>
    </xdr:from>
    <xdr:to>
      <xdr:col>2</xdr:col>
      <xdr:colOff>10343</xdr:colOff>
      <xdr:row>57</xdr:row>
      <xdr:rowOff>819150</xdr:rowOff>
    </xdr:to>
    <xdr:pic>
      <xdr:nvPicPr>
        <xdr:cNvPr id="8" name="Grafik 7">
          <a:extLst>
            <a:ext uri="{FF2B5EF4-FFF2-40B4-BE49-F238E27FC236}">
              <a16:creationId xmlns:a16="http://schemas.microsoft.com/office/drawing/2014/main" id="{00000000-0008-0000-2600-000008000000}"/>
            </a:ext>
          </a:extLst>
        </xdr:cNvPr>
        <xdr:cNvPicPr>
          <a:picLocks noChangeAspect="1"/>
        </xdr:cNvPicPr>
      </xdr:nvPicPr>
      <xdr:blipFill rotWithShape="1">
        <a:blip xmlns:r="http://schemas.openxmlformats.org/officeDocument/2006/relationships" r:embed="rId4"/>
        <a:srcRect t="10236" r="2747" b="1398"/>
        <a:stretch/>
      </xdr:blipFill>
      <xdr:spPr>
        <a:xfrm>
          <a:off x="266699" y="28098750"/>
          <a:ext cx="3480619" cy="609600"/>
        </a:xfrm>
        <a:prstGeom prst="rect">
          <a:avLst/>
        </a:prstGeom>
      </xdr:spPr>
    </xdr:pic>
    <xdr:clientData/>
  </xdr:twoCellAnchor>
  <xdr:twoCellAnchor editAs="oneCell">
    <xdr:from>
      <xdr:col>0</xdr:col>
      <xdr:colOff>257176</xdr:colOff>
      <xdr:row>68</xdr:row>
      <xdr:rowOff>190499</xdr:rowOff>
    </xdr:from>
    <xdr:to>
      <xdr:col>2</xdr:col>
      <xdr:colOff>27211</xdr:colOff>
      <xdr:row>68</xdr:row>
      <xdr:rowOff>645364</xdr:rowOff>
    </xdr:to>
    <xdr:pic>
      <xdr:nvPicPr>
        <xdr:cNvPr id="9" name="Grafik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5"/>
        <a:stretch>
          <a:fillRect/>
        </a:stretch>
      </xdr:blipFill>
      <xdr:spPr>
        <a:xfrm>
          <a:off x="257176" y="32765999"/>
          <a:ext cx="3507010" cy="454865"/>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10" name="Grafik 9">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0</xdr:row>
      <xdr:rowOff>581868</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81650" cy="58186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243417</xdr:colOff>
      <xdr:row>6</xdr:row>
      <xdr:rowOff>52916</xdr:rowOff>
    </xdr:from>
    <xdr:to>
      <xdr:col>4</xdr:col>
      <xdr:colOff>609177</xdr:colOff>
      <xdr:row>7</xdr:row>
      <xdr:rowOff>179492</xdr:rowOff>
    </xdr:to>
    <xdr:pic>
      <xdr:nvPicPr>
        <xdr:cNvPr id="3" name="Grafik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8667" y="2571749"/>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254000</xdr:colOff>
      <xdr:row>6</xdr:row>
      <xdr:rowOff>63500</xdr:rowOff>
    </xdr:from>
    <xdr:to>
      <xdr:col>4</xdr:col>
      <xdr:colOff>619760</xdr:colOff>
      <xdr:row>7</xdr:row>
      <xdr:rowOff>202776</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250" y="2582333"/>
          <a:ext cx="365760" cy="365760"/>
        </a:xfrm>
        <a:prstGeom prst="rect">
          <a:avLst/>
        </a:prstGeom>
      </xdr:spPr>
    </xdr:pic>
    <xdr:clientData/>
  </xdr:twoCellAnchor>
  <xdr:twoCellAnchor editAs="oneCell">
    <xdr:from>
      <xdr:col>1</xdr:col>
      <xdr:colOff>971550</xdr:colOff>
      <xdr:row>60</xdr:row>
      <xdr:rowOff>158115</xdr:rowOff>
    </xdr:from>
    <xdr:to>
      <xdr:col>1</xdr:col>
      <xdr:colOff>1714500</xdr:colOff>
      <xdr:row>60</xdr:row>
      <xdr:rowOff>802005</xdr:rowOff>
    </xdr:to>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2"/>
        <a:srcRect l="23181" t="2856" r="18868" b="28164"/>
        <a:stretch/>
      </xdr:blipFill>
      <xdr:spPr>
        <a:xfrm>
          <a:off x="1257300" y="21160740"/>
          <a:ext cx="742950" cy="643890"/>
        </a:xfrm>
        <a:prstGeom prst="rect">
          <a:avLst/>
        </a:prstGeom>
      </xdr:spPr>
    </xdr:pic>
    <xdr:clientData/>
  </xdr:twoCellAnchor>
  <xdr:twoCellAnchor editAs="oneCell">
    <xdr:from>
      <xdr:col>1</xdr:col>
      <xdr:colOff>866775</xdr:colOff>
      <xdr:row>61</xdr:row>
      <xdr:rowOff>377190</xdr:rowOff>
    </xdr:from>
    <xdr:to>
      <xdr:col>1</xdr:col>
      <xdr:colOff>1609725</xdr:colOff>
      <xdr:row>61</xdr:row>
      <xdr:rowOff>1021080</xdr:rowOff>
    </xdr:to>
    <xdr:pic>
      <xdr:nvPicPr>
        <xdr:cNvPr id="9" name="Grafik 8">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2"/>
        <a:srcRect l="23181" t="2856" r="18868" b="28164"/>
        <a:stretch/>
      </xdr:blipFill>
      <xdr:spPr>
        <a:xfrm>
          <a:off x="1152525" y="22999065"/>
          <a:ext cx="742950" cy="643890"/>
        </a:xfrm>
        <a:prstGeom prst="rect">
          <a:avLst/>
        </a:prstGeom>
      </xdr:spPr>
    </xdr:pic>
    <xdr:clientData/>
  </xdr:twoCellAnchor>
  <xdr:twoCellAnchor editAs="oneCell">
    <xdr:from>
      <xdr:col>1</xdr:col>
      <xdr:colOff>790575</xdr:colOff>
      <xdr:row>62</xdr:row>
      <xdr:rowOff>491490</xdr:rowOff>
    </xdr:from>
    <xdr:to>
      <xdr:col>1</xdr:col>
      <xdr:colOff>1533525</xdr:colOff>
      <xdr:row>62</xdr:row>
      <xdr:rowOff>1135380</xdr:rowOff>
    </xdr:to>
    <xdr:pic>
      <xdr:nvPicPr>
        <xdr:cNvPr id="10" name="Grafik 9">
          <a:extLst>
            <a:ext uri="{FF2B5EF4-FFF2-40B4-BE49-F238E27FC236}">
              <a16:creationId xmlns:a16="http://schemas.microsoft.com/office/drawing/2014/main" id="{00000000-0008-0000-2800-00000A000000}"/>
            </a:ext>
          </a:extLst>
        </xdr:cNvPr>
        <xdr:cNvPicPr>
          <a:picLocks noChangeAspect="1"/>
        </xdr:cNvPicPr>
      </xdr:nvPicPr>
      <xdr:blipFill rotWithShape="1">
        <a:blip xmlns:r="http://schemas.openxmlformats.org/officeDocument/2006/relationships" r:embed="rId2"/>
        <a:srcRect l="23181" t="2856" r="18868" b="28164"/>
        <a:stretch/>
      </xdr:blipFill>
      <xdr:spPr>
        <a:xfrm>
          <a:off x="1076325" y="24732615"/>
          <a:ext cx="742950" cy="643890"/>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7" name="Grafik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306917</xdr:colOff>
      <xdr:row>6</xdr:row>
      <xdr:rowOff>63500</xdr:rowOff>
    </xdr:from>
    <xdr:to>
      <xdr:col>4</xdr:col>
      <xdr:colOff>675852</xdr:colOff>
      <xdr:row>7</xdr:row>
      <xdr:rowOff>199601</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69442" y="1997075"/>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twoCellAnchor editAs="oneCell">
    <xdr:from>
      <xdr:col>4</xdr:col>
      <xdr:colOff>306917</xdr:colOff>
      <xdr:row>45</xdr:row>
      <xdr:rowOff>63500</xdr:rowOff>
    </xdr:from>
    <xdr:to>
      <xdr:col>4</xdr:col>
      <xdr:colOff>675852</xdr:colOff>
      <xdr:row>47</xdr:row>
      <xdr:rowOff>104351</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7567" y="13465175"/>
          <a:ext cx="368935" cy="367876"/>
        </a:xfrm>
        <a:prstGeom prst="rect">
          <a:avLst/>
        </a:prstGeom>
      </xdr:spPr>
    </xdr:pic>
    <xdr:clientData/>
  </xdr:twoCellAnchor>
  <xdr:twoCellAnchor editAs="oneCell">
    <xdr:from>
      <xdr:col>0</xdr:col>
      <xdr:colOff>0</xdr:colOff>
      <xdr:row>40</xdr:row>
      <xdr:rowOff>28575</xdr:rowOff>
    </xdr:from>
    <xdr:to>
      <xdr:col>5</xdr:col>
      <xdr:colOff>0</xdr:colOff>
      <xdr:row>41</xdr:row>
      <xdr:rowOff>28269</xdr:rowOff>
    </xdr:to>
    <xdr:pic>
      <xdr:nvPicPr>
        <xdr:cNvPr id="6" name="Grafik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591925"/>
          <a:ext cx="5953125" cy="119349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264584</xdr:colOff>
      <xdr:row>6</xdr:row>
      <xdr:rowOff>63500</xdr:rowOff>
    </xdr:from>
    <xdr:to>
      <xdr:col>4</xdr:col>
      <xdr:colOff>630344</xdr:colOff>
      <xdr:row>7</xdr:row>
      <xdr:rowOff>202776</xdr:rowOff>
    </xdr:to>
    <xdr:pic>
      <xdr:nvPicPr>
        <xdr:cNvPr id="4" name="Grafik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9834"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47319</xdr:rowOff>
    </xdr:to>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twoCellAnchor editAs="oneCell">
    <xdr:from>
      <xdr:col>6</xdr:col>
      <xdr:colOff>53975</xdr:colOff>
      <xdr:row>9</xdr:row>
      <xdr:rowOff>139700</xdr:rowOff>
    </xdr:from>
    <xdr:to>
      <xdr:col>15</xdr:col>
      <xdr:colOff>402330</xdr:colOff>
      <xdr:row>22</xdr:row>
      <xdr:rowOff>279182</xdr:rowOff>
    </xdr:to>
    <xdr:pic>
      <xdr:nvPicPr>
        <xdr:cNvPr id="6" name="Grafik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6807200" y="2692400"/>
          <a:ext cx="7549255" cy="435905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264584</xdr:colOff>
      <xdr:row>6</xdr:row>
      <xdr:rowOff>63500</xdr:rowOff>
    </xdr:from>
    <xdr:to>
      <xdr:col>4</xdr:col>
      <xdr:colOff>630344</xdr:colOff>
      <xdr:row>7</xdr:row>
      <xdr:rowOff>199601</xdr:rowOff>
    </xdr:to>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27109" y="1968500"/>
          <a:ext cx="365760" cy="361526"/>
        </a:xfrm>
        <a:prstGeom prst="rect">
          <a:avLst/>
        </a:prstGeom>
      </xdr:spPr>
    </xdr:pic>
    <xdr:clientData/>
  </xdr:twoCellAnchor>
  <xdr:twoCellAnchor editAs="oneCell">
    <xdr:from>
      <xdr:col>6</xdr:col>
      <xdr:colOff>152400</xdr:colOff>
      <xdr:row>5</xdr:row>
      <xdr:rowOff>95250</xdr:rowOff>
    </xdr:from>
    <xdr:to>
      <xdr:col>15</xdr:col>
      <xdr:colOff>608686</xdr:colOff>
      <xdr:row>16</xdr:row>
      <xdr:rowOff>599638</xdr:rowOff>
    </xdr:to>
    <xdr:pic>
      <xdr:nvPicPr>
        <xdr:cNvPr id="5" name="Grafik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2"/>
        <a:stretch>
          <a:fillRect/>
        </a:stretch>
      </xdr:blipFill>
      <xdr:spPr>
        <a:xfrm>
          <a:off x="6591300" y="1809750"/>
          <a:ext cx="7314286" cy="3495238"/>
        </a:xfrm>
        <a:prstGeom prst="rect">
          <a:avLst/>
        </a:prstGeom>
      </xdr:spPr>
    </xdr:pic>
    <xdr:clientData/>
  </xdr:twoCellAnchor>
  <xdr:twoCellAnchor editAs="oneCell">
    <xdr:from>
      <xdr:col>0</xdr:col>
      <xdr:colOff>0</xdr:colOff>
      <xdr:row>0</xdr:row>
      <xdr:rowOff>0</xdr:rowOff>
    </xdr:from>
    <xdr:to>
      <xdr:col>5</xdr:col>
      <xdr:colOff>0</xdr:colOff>
      <xdr:row>2</xdr:row>
      <xdr:rowOff>50494</xdr:rowOff>
    </xdr:to>
    <xdr:pic>
      <xdr:nvPicPr>
        <xdr:cNvPr id="6" name="Grafik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338667</xdr:colOff>
      <xdr:row>6</xdr:row>
      <xdr:rowOff>52917</xdr:rowOff>
    </xdr:from>
    <xdr:to>
      <xdr:col>4</xdr:col>
      <xdr:colOff>704427</xdr:colOff>
      <xdr:row>7</xdr:row>
      <xdr:rowOff>179493</xdr:rowOff>
    </xdr:to>
    <xdr:pic>
      <xdr:nvPicPr>
        <xdr:cNvPr id="3" name="Grafik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3917" y="2571750"/>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240242</xdr:colOff>
      <xdr:row>6</xdr:row>
      <xdr:rowOff>32808</xdr:rowOff>
    </xdr:from>
    <xdr:to>
      <xdr:col>4</xdr:col>
      <xdr:colOff>599652</xdr:colOff>
      <xdr:row>7</xdr:row>
      <xdr:rowOff>159384</xdr:rowOff>
    </xdr:to>
    <xdr:pic>
      <xdr:nvPicPr>
        <xdr:cNvPr id="3" name="Grafik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02767" y="2556933"/>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63501</xdr:colOff>
      <xdr:row>15</xdr:row>
      <xdr:rowOff>65982</xdr:rowOff>
    </xdr:from>
    <xdr:ext cx="1179251" cy="457894"/>
    <xdr:pic>
      <xdr:nvPicPr>
        <xdr:cNvPr id="37" name="Grafik 1">
          <a:extLst>
            <a:ext uri="{FF2B5EF4-FFF2-40B4-BE49-F238E27FC236}">
              <a16:creationId xmlns:a16="http://schemas.microsoft.com/office/drawing/2014/main" id="{00000000-0008-0000-2E00-00002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759" b="7583"/>
        <a:stretch/>
      </xdr:blipFill>
      <xdr:spPr bwMode="auto">
        <a:xfrm>
          <a:off x="63501" y="4171257"/>
          <a:ext cx="1179251" cy="457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1114425</xdr:colOff>
      <xdr:row>15</xdr:row>
      <xdr:rowOff>123826</xdr:rowOff>
    </xdr:from>
    <xdr:ext cx="1096081" cy="438149"/>
    <xdr:pic>
      <xdr:nvPicPr>
        <xdr:cNvPr id="38" name="Grafik 2">
          <a:extLst>
            <a:ext uri="{FF2B5EF4-FFF2-40B4-BE49-F238E27FC236}">
              <a16:creationId xmlns:a16="http://schemas.microsoft.com/office/drawing/2014/main" id="{00000000-0008-0000-2E00-000026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350"/>
        <a:stretch/>
      </xdr:blipFill>
      <xdr:spPr bwMode="auto">
        <a:xfrm>
          <a:off x="1400175" y="4229101"/>
          <a:ext cx="1096081"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2478089</xdr:colOff>
      <xdr:row>15</xdr:row>
      <xdr:rowOff>18262</xdr:rowOff>
    </xdr:from>
    <xdr:ext cx="895130" cy="524663"/>
    <xdr:pic>
      <xdr:nvPicPr>
        <xdr:cNvPr id="39" name="Grafik 3">
          <a:extLst>
            <a:ext uri="{FF2B5EF4-FFF2-40B4-BE49-F238E27FC236}">
              <a16:creationId xmlns:a16="http://schemas.microsoft.com/office/drawing/2014/main" id="{00000000-0008-0000-2E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3839" y="3847312"/>
          <a:ext cx="895130" cy="524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274638</xdr:colOff>
      <xdr:row>19</xdr:row>
      <xdr:rowOff>26194</xdr:rowOff>
    </xdr:from>
    <xdr:ext cx="854584" cy="928688"/>
    <xdr:pic>
      <xdr:nvPicPr>
        <xdr:cNvPr id="40" name="Grafik 4">
          <a:extLst>
            <a:ext uri="{FF2B5EF4-FFF2-40B4-BE49-F238E27FC236}">
              <a16:creationId xmlns:a16="http://schemas.microsoft.com/office/drawing/2014/main" id="{00000000-0008-0000-2E00-000028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13" b="1"/>
        <a:stretch/>
      </xdr:blipFill>
      <xdr:spPr bwMode="auto">
        <a:xfrm>
          <a:off x="274638" y="4931569"/>
          <a:ext cx="854584" cy="92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2157411</xdr:colOff>
      <xdr:row>19</xdr:row>
      <xdr:rowOff>100014</xdr:rowOff>
    </xdr:from>
    <xdr:ext cx="1102384" cy="892967"/>
    <xdr:pic>
      <xdr:nvPicPr>
        <xdr:cNvPr id="41" name="Grafik 5">
          <a:extLst>
            <a:ext uri="{FF2B5EF4-FFF2-40B4-BE49-F238E27FC236}">
              <a16:creationId xmlns:a16="http://schemas.microsoft.com/office/drawing/2014/main" id="{00000000-0008-0000-2E00-000029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9122"/>
        <a:stretch/>
      </xdr:blipFill>
      <xdr:spPr bwMode="auto">
        <a:xfrm>
          <a:off x="2443161" y="5005389"/>
          <a:ext cx="1102384" cy="8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173037</xdr:colOff>
      <xdr:row>26</xdr:row>
      <xdr:rowOff>44347</xdr:rowOff>
    </xdr:from>
    <xdr:ext cx="1255712" cy="920058"/>
    <xdr:pic>
      <xdr:nvPicPr>
        <xdr:cNvPr id="42" name="Grafik 6">
          <a:extLst>
            <a:ext uri="{FF2B5EF4-FFF2-40B4-BE49-F238E27FC236}">
              <a16:creationId xmlns:a16="http://schemas.microsoft.com/office/drawing/2014/main" id="{00000000-0008-0000-2E00-00002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2600" y="7211910"/>
          <a:ext cx="1255712" cy="92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1649407</xdr:colOff>
      <xdr:row>26</xdr:row>
      <xdr:rowOff>110331</xdr:rowOff>
    </xdr:from>
    <xdr:ext cx="1782051" cy="806450"/>
    <xdr:pic>
      <xdr:nvPicPr>
        <xdr:cNvPr id="43" name="Grafik 7">
          <a:extLst>
            <a:ext uri="{FF2B5EF4-FFF2-40B4-BE49-F238E27FC236}">
              <a16:creationId xmlns:a16="http://schemas.microsoft.com/office/drawing/2014/main" id="{00000000-0008-0000-2E00-00002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35157" y="6539706"/>
          <a:ext cx="1782051"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252414</xdr:colOff>
      <xdr:row>33</xdr:row>
      <xdr:rowOff>23812</xdr:rowOff>
    </xdr:from>
    <xdr:ext cx="985836" cy="942343"/>
    <xdr:pic>
      <xdr:nvPicPr>
        <xdr:cNvPr id="44" name="Grafik 8">
          <a:extLst>
            <a:ext uri="{FF2B5EF4-FFF2-40B4-BE49-F238E27FC236}">
              <a16:creationId xmlns:a16="http://schemas.microsoft.com/office/drawing/2014/main" id="{00000000-0008-0000-2E00-00002C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9782"/>
        <a:stretch/>
      </xdr:blipFill>
      <xdr:spPr bwMode="auto">
        <a:xfrm>
          <a:off x="561977" y="8798718"/>
          <a:ext cx="985836" cy="94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1848644</xdr:colOff>
      <xdr:row>33</xdr:row>
      <xdr:rowOff>82087</xdr:rowOff>
    </xdr:from>
    <xdr:ext cx="1547019" cy="898603"/>
    <xdr:pic>
      <xdr:nvPicPr>
        <xdr:cNvPr id="45" name="Grafik 9">
          <a:extLst>
            <a:ext uri="{FF2B5EF4-FFF2-40B4-BE49-F238E27FC236}">
              <a16:creationId xmlns:a16="http://schemas.microsoft.com/office/drawing/2014/main" id="{00000000-0008-0000-2E00-00002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34394" y="7997362"/>
          <a:ext cx="1547019" cy="89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23017</xdr:colOff>
      <xdr:row>19</xdr:row>
      <xdr:rowOff>88899</xdr:rowOff>
    </xdr:from>
    <xdr:ext cx="1184275" cy="2130425"/>
    <xdr:pic>
      <xdr:nvPicPr>
        <xdr:cNvPr id="46" name="Grafik 17">
          <a:extLst>
            <a:ext uri="{FF2B5EF4-FFF2-40B4-BE49-F238E27FC236}">
              <a16:creationId xmlns:a16="http://schemas.microsoft.com/office/drawing/2014/main" id="{00000000-0008-0000-2E00-00002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71167" y="4994274"/>
          <a:ext cx="1184275" cy="213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375442</xdr:colOff>
      <xdr:row>42</xdr:row>
      <xdr:rowOff>35719</xdr:rowOff>
    </xdr:from>
    <xdr:ext cx="874714" cy="933341"/>
    <xdr:pic>
      <xdr:nvPicPr>
        <xdr:cNvPr id="47" name="Grafik 13">
          <a:extLst>
            <a:ext uri="{FF2B5EF4-FFF2-40B4-BE49-F238E27FC236}">
              <a16:creationId xmlns:a16="http://schemas.microsoft.com/office/drawing/2014/main" id="{00000000-0008-0000-2E00-00002F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6580"/>
        <a:stretch/>
      </xdr:blipFill>
      <xdr:spPr bwMode="auto">
        <a:xfrm>
          <a:off x="685005" y="10882313"/>
          <a:ext cx="874714" cy="933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1896268</xdr:colOff>
      <xdr:row>42</xdr:row>
      <xdr:rowOff>107156</xdr:rowOff>
    </xdr:from>
    <xdr:ext cx="1487568" cy="892969"/>
    <xdr:pic>
      <xdr:nvPicPr>
        <xdr:cNvPr id="48" name="Grafik 14">
          <a:extLst>
            <a:ext uri="{FF2B5EF4-FFF2-40B4-BE49-F238E27FC236}">
              <a16:creationId xmlns:a16="http://schemas.microsoft.com/office/drawing/2014/main" id="{00000000-0008-0000-2E00-000030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8894"/>
        <a:stretch/>
      </xdr:blipFill>
      <xdr:spPr bwMode="auto">
        <a:xfrm>
          <a:off x="2182018" y="9775031"/>
          <a:ext cx="1487568" cy="892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186531</xdr:colOff>
      <xdr:row>48</xdr:row>
      <xdr:rowOff>95250</xdr:rowOff>
    </xdr:from>
    <xdr:ext cx="1266030" cy="1016044"/>
    <xdr:pic>
      <xdr:nvPicPr>
        <xdr:cNvPr id="49" name="Grafik 15">
          <a:extLst>
            <a:ext uri="{FF2B5EF4-FFF2-40B4-BE49-F238E27FC236}">
              <a16:creationId xmlns:a16="http://schemas.microsoft.com/office/drawing/2014/main" id="{00000000-0008-0000-2E00-000031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2590"/>
        <a:stretch/>
      </xdr:blipFill>
      <xdr:spPr bwMode="auto">
        <a:xfrm>
          <a:off x="496094" y="11680031"/>
          <a:ext cx="1266030" cy="1016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2168521</xdr:colOff>
      <xdr:row>48</xdr:row>
      <xdr:rowOff>28575</xdr:rowOff>
    </xdr:from>
    <xdr:ext cx="1191422" cy="1108849"/>
    <xdr:pic>
      <xdr:nvPicPr>
        <xdr:cNvPr id="50" name="Grafik 16">
          <a:extLst>
            <a:ext uri="{FF2B5EF4-FFF2-40B4-BE49-F238E27FC236}">
              <a16:creationId xmlns:a16="http://schemas.microsoft.com/office/drawing/2014/main" id="{00000000-0008-0000-2E00-000032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8068"/>
        <a:stretch/>
      </xdr:blipFill>
      <xdr:spPr bwMode="auto">
        <a:xfrm>
          <a:off x="2454271" y="10896600"/>
          <a:ext cx="1191422" cy="1108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69056</xdr:colOff>
      <xdr:row>42</xdr:row>
      <xdr:rowOff>14287</xdr:rowOff>
    </xdr:from>
    <xdr:ext cx="1184275" cy="2130425"/>
    <xdr:pic>
      <xdr:nvPicPr>
        <xdr:cNvPr id="51" name="Grafik 17">
          <a:extLst>
            <a:ext uri="{FF2B5EF4-FFF2-40B4-BE49-F238E27FC236}">
              <a16:creationId xmlns:a16="http://schemas.microsoft.com/office/drawing/2014/main" id="{00000000-0008-0000-2E00-00003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17206" y="9682162"/>
          <a:ext cx="1184275" cy="213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241300</xdr:colOff>
          <xdr:row>17</xdr:row>
          <xdr:rowOff>190500</xdr:rowOff>
        </xdr:from>
        <xdr:to>
          <xdr:col>1</xdr:col>
          <xdr:colOff>1390650</xdr:colOff>
          <xdr:row>18</xdr:row>
          <xdr:rowOff>190500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2E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1555750</xdr:colOff>
          <xdr:row>18</xdr:row>
          <xdr:rowOff>0</xdr:rowOff>
        </xdr:from>
        <xdr:to>
          <xdr:col>1</xdr:col>
          <xdr:colOff>1993900</xdr:colOff>
          <xdr:row>19</xdr:row>
          <xdr:rowOff>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2E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2870200</xdr:colOff>
          <xdr:row>17</xdr:row>
          <xdr:rowOff>190500</xdr:rowOff>
        </xdr:from>
        <xdr:to>
          <xdr:col>2</xdr:col>
          <xdr:colOff>0</xdr:colOff>
          <xdr:row>18</xdr:row>
          <xdr:rowOff>190500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2E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190500</xdr:rowOff>
        </xdr:from>
        <xdr:to>
          <xdr:col>1</xdr:col>
          <xdr:colOff>1384300</xdr:colOff>
          <xdr:row>24</xdr:row>
          <xdr:rowOff>190500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2E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2584450</xdr:colOff>
          <xdr:row>24</xdr:row>
          <xdr:rowOff>31750</xdr:rowOff>
        </xdr:from>
        <xdr:to>
          <xdr:col>1</xdr:col>
          <xdr:colOff>3162300</xdr:colOff>
          <xdr:row>24</xdr:row>
          <xdr:rowOff>152400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2E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30</xdr:row>
          <xdr:rowOff>184150</xdr:rowOff>
        </xdr:from>
        <xdr:to>
          <xdr:col>1</xdr:col>
          <xdr:colOff>1638300</xdr:colOff>
          <xdr:row>31</xdr:row>
          <xdr:rowOff>184150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2E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2508250</xdr:colOff>
          <xdr:row>31</xdr:row>
          <xdr:rowOff>0</xdr:rowOff>
        </xdr:from>
        <xdr:to>
          <xdr:col>1</xdr:col>
          <xdr:colOff>3086100</xdr:colOff>
          <xdr:row>32</xdr:row>
          <xdr:rowOff>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2E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38</xdr:row>
          <xdr:rowOff>31750</xdr:rowOff>
        </xdr:from>
        <xdr:to>
          <xdr:col>1</xdr:col>
          <xdr:colOff>1638300</xdr:colOff>
          <xdr:row>39</xdr:row>
          <xdr:rowOff>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2E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2546350</xdr:colOff>
          <xdr:row>38</xdr:row>
          <xdr:rowOff>12700</xdr:rowOff>
        </xdr:from>
        <xdr:to>
          <xdr:col>1</xdr:col>
          <xdr:colOff>3124200</xdr:colOff>
          <xdr:row>38</xdr:row>
          <xdr:rowOff>209550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2E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660400</xdr:colOff>
          <xdr:row>47</xdr:row>
          <xdr:rowOff>0</xdr:rowOff>
        </xdr:from>
        <xdr:to>
          <xdr:col>1</xdr:col>
          <xdr:colOff>1809750</xdr:colOff>
          <xdr:row>48</xdr:row>
          <xdr:rowOff>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2E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2660650</xdr:colOff>
          <xdr:row>46</xdr:row>
          <xdr:rowOff>190500</xdr:rowOff>
        </xdr:from>
        <xdr:to>
          <xdr:col>1</xdr:col>
          <xdr:colOff>3238500</xdr:colOff>
          <xdr:row>47</xdr:row>
          <xdr:rowOff>190500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2E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660400</xdr:colOff>
          <xdr:row>54</xdr:row>
          <xdr:rowOff>0</xdr:rowOff>
        </xdr:from>
        <xdr:to>
          <xdr:col>1</xdr:col>
          <xdr:colOff>1809750</xdr:colOff>
          <xdr:row>55</xdr:row>
          <xdr:rowOff>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2E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2736850</xdr:colOff>
          <xdr:row>54</xdr:row>
          <xdr:rowOff>12700</xdr:rowOff>
        </xdr:from>
        <xdr:to>
          <xdr:col>1</xdr:col>
          <xdr:colOff>3314700</xdr:colOff>
          <xdr:row>55</xdr:row>
          <xdr:rowOff>12700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2E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296333</xdr:colOff>
      <xdr:row>6</xdr:row>
      <xdr:rowOff>63500</xdr:rowOff>
    </xdr:from>
    <xdr:to>
      <xdr:col>4</xdr:col>
      <xdr:colOff>655743</xdr:colOff>
      <xdr:row>7</xdr:row>
      <xdr:rowOff>202776</xdr:rowOff>
    </xdr:to>
    <xdr:pic>
      <xdr:nvPicPr>
        <xdr:cNvPr id="31" name="Grafik 30">
          <a:extLst>
            <a:ext uri="{FF2B5EF4-FFF2-40B4-BE49-F238E27FC236}">
              <a16:creationId xmlns:a16="http://schemas.microsoft.com/office/drawing/2014/main" id="{00000000-0008-0000-2E00-00001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11583"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32" name="Grafik 31">
          <a:extLst>
            <a:ext uri="{FF2B5EF4-FFF2-40B4-BE49-F238E27FC236}">
              <a16:creationId xmlns:a16="http://schemas.microsoft.com/office/drawing/2014/main" id="{00000000-0008-0000-2E00-00002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134409</xdr:colOff>
      <xdr:row>6</xdr:row>
      <xdr:rowOff>63500</xdr:rowOff>
    </xdr:from>
    <xdr:to>
      <xdr:col>4</xdr:col>
      <xdr:colOff>503344</xdr:colOff>
      <xdr:row>7</xdr:row>
      <xdr:rowOff>199601</xdr:rowOff>
    </xdr:to>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9809" y="1997075"/>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155575</xdr:colOff>
      <xdr:row>6</xdr:row>
      <xdr:rowOff>61383</xdr:rowOff>
    </xdr:from>
    <xdr:to>
      <xdr:col>4</xdr:col>
      <xdr:colOff>521335</xdr:colOff>
      <xdr:row>7</xdr:row>
      <xdr:rowOff>200659</xdr:rowOff>
    </xdr:to>
    <xdr:pic>
      <xdr:nvPicPr>
        <xdr:cNvPr id="2" name="Grafik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11775" y="1998133"/>
          <a:ext cx="362585" cy="364701"/>
        </a:xfrm>
        <a:prstGeom prst="rect">
          <a:avLst/>
        </a:prstGeom>
      </xdr:spPr>
    </xdr:pic>
    <xdr:clientData/>
  </xdr:twoCellAnchor>
  <xdr:twoCellAnchor editAs="oneCell">
    <xdr:from>
      <xdr:col>0</xdr:col>
      <xdr:colOff>0</xdr:colOff>
      <xdr:row>0</xdr:row>
      <xdr:rowOff>0</xdr:rowOff>
    </xdr:from>
    <xdr:to>
      <xdr:col>4</xdr:col>
      <xdr:colOff>723900</xdr:colOff>
      <xdr:row>2</xdr:row>
      <xdr:rowOff>16167</xdr:rowOff>
    </xdr:to>
    <xdr:pic>
      <xdr:nvPicPr>
        <xdr:cNvPr id="3" name="Grafik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876925" cy="11782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1187450</xdr:colOff>
      <xdr:row>0</xdr:row>
      <xdr:rowOff>579354</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819775" cy="57617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134409</xdr:colOff>
      <xdr:row>6</xdr:row>
      <xdr:rowOff>63500</xdr:rowOff>
    </xdr:from>
    <xdr:to>
      <xdr:col>4</xdr:col>
      <xdr:colOff>506519</xdr:colOff>
      <xdr:row>7</xdr:row>
      <xdr:rowOff>202776</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9809" y="2587625"/>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4</xdr:col>
      <xdr:colOff>134409</xdr:colOff>
      <xdr:row>6</xdr:row>
      <xdr:rowOff>63500</xdr:rowOff>
    </xdr:from>
    <xdr:to>
      <xdr:col>4</xdr:col>
      <xdr:colOff>506519</xdr:colOff>
      <xdr:row>7</xdr:row>
      <xdr:rowOff>202776</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9809" y="1997075"/>
          <a:ext cx="365760" cy="361526"/>
        </a:xfrm>
        <a:prstGeom prst="rect">
          <a:avLst/>
        </a:prstGeom>
      </xdr:spPr>
    </xdr:pic>
    <xdr:clientData/>
  </xdr:twoCellAnchor>
  <xdr:twoCellAnchor editAs="oneCell">
    <xdr:from>
      <xdr:col>0</xdr:col>
      <xdr:colOff>0</xdr:colOff>
      <xdr:row>0</xdr:row>
      <xdr:rowOff>0</xdr:rowOff>
    </xdr:from>
    <xdr:to>
      <xdr:col>5</xdr:col>
      <xdr:colOff>0</xdr:colOff>
      <xdr:row>2</xdr:row>
      <xdr:rowOff>31444</xdr:rowOff>
    </xdr:to>
    <xdr:pic>
      <xdr:nvPicPr>
        <xdr:cNvPr id="4" name="Grafik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285750</xdr:colOff>
      <xdr:row>6</xdr:row>
      <xdr:rowOff>74084</xdr:rowOff>
    </xdr:from>
    <xdr:to>
      <xdr:col>4</xdr:col>
      <xdr:colOff>654685</xdr:colOff>
      <xdr:row>7</xdr:row>
      <xdr:rowOff>207010</xdr:rowOff>
    </xdr:to>
    <xdr:pic>
      <xdr:nvPicPr>
        <xdr:cNvPr id="3" name="Grafik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0" y="2592917"/>
          <a:ext cx="365760" cy="365760"/>
        </a:xfrm>
        <a:prstGeom prst="rect">
          <a:avLst/>
        </a:prstGeom>
      </xdr:spPr>
    </xdr:pic>
    <xdr:clientData/>
  </xdr:twoCellAnchor>
  <xdr:twoCellAnchor editAs="oneCell">
    <xdr:from>
      <xdr:col>0</xdr:col>
      <xdr:colOff>0</xdr:colOff>
      <xdr:row>0</xdr:row>
      <xdr:rowOff>0</xdr:rowOff>
    </xdr:from>
    <xdr:to>
      <xdr:col>5</xdr:col>
      <xdr:colOff>0</xdr:colOff>
      <xdr:row>2</xdr:row>
      <xdr:rowOff>28269</xdr:rowOff>
    </xdr:to>
    <xdr:pic>
      <xdr:nvPicPr>
        <xdr:cNvPr id="4" name="Grafik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676900" cy="11871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962025</xdr:colOff>
      <xdr:row>0</xdr:row>
      <xdr:rowOff>620542</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162674" cy="6141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8620124</xdr:colOff>
      <xdr:row>0</xdr:row>
      <xdr:rowOff>1378610</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23155" cy="13849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740834</xdr:colOff>
      <xdr:row>0</xdr:row>
      <xdr:rowOff>581452</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560483" cy="5846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1225550</xdr:colOff>
      <xdr:row>0</xdr:row>
      <xdr:rowOff>587521</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81650" cy="587521"/>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7.xml"/><Relationship Id="rId16" Type="http://schemas.openxmlformats.org/officeDocument/2006/relationships/ctrlProp" Target="../ctrlProps/ctrlProp13.xml"/><Relationship Id="rId1" Type="http://schemas.openxmlformats.org/officeDocument/2006/relationships/printerSettings" Target="../printerSettings/printerSettings4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A2301-9029-4494-9E69-0182E2FB6129}">
  <sheetPr codeName="Tabelle1">
    <pageSetUpPr fitToPage="1"/>
  </sheetPr>
  <dimension ref="A1:E58"/>
  <sheetViews>
    <sheetView tabSelected="1" zoomScaleNormal="100" zoomScaleSheetLayoutView="56" workbookViewId="0">
      <selection activeCell="D17" sqref="D17"/>
    </sheetView>
  </sheetViews>
  <sheetFormatPr baseColWidth="10" defaultColWidth="10.81640625" defaultRowHeight="12.5" x14ac:dyDescent="0.3"/>
  <cols>
    <col min="1" max="2" width="20.54296875" style="131" customWidth="1"/>
    <col min="3" max="3" width="22.54296875" style="131" customWidth="1"/>
    <col min="4" max="4" width="20.54296875" style="131" customWidth="1"/>
    <col min="5" max="16384" width="10.81640625" style="131"/>
  </cols>
  <sheetData>
    <row r="1" spans="1:4" ht="95.5" customHeight="1" x14ac:dyDescent="0.3">
      <c r="A1" s="283"/>
      <c r="B1" s="283"/>
      <c r="C1" s="283"/>
    </row>
    <row r="2" spans="1:4" x14ac:dyDescent="0.3">
      <c r="A2" s="284" t="s">
        <v>2765</v>
      </c>
      <c r="B2" s="284"/>
      <c r="C2" s="284"/>
      <c r="D2" s="284"/>
    </row>
    <row r="4" spans="1:4" ht="26.5" customHeight="1" x14ac:dyDescent="0.3">
      <c r="A4" s="285" t="s">
        <v>1859</v>
      </c>
      <c r="B4" s="285"/>
      <c r="C4" s="285"/>
      <c r="D4" s="285"/>
    </row>
    <row r="5" spans="1:4" x14ac:dyDescent="0.3">
      <c r="A5" s="283"/>
      <c r="B5" s="283"/>
      <c r="C5" s="283"/>
      <c r="D5" s="283"/>
    </row>
    <row r="6" spans="1:4" x14ac:dyDescent="0.3">
      <c r="A6" s="286" t="s">
        <v>1860</v>
      </c>
      <c r="B6" s="287"/>
      <c r="C6" s="287"/>
      <c r="D6" s="287"/>
    </row>
    <row r="7" spans="1:4" ht="29.5" customHeight="1" x14ac:dyDescent="0.3">
      <c r="A7" s="278" t="s">
        <v>1861</v>
      </c>
      <c r="B7" s="278"/>
      <c r="C7" s="278"/>
      <c r="D7" s="278"/>
    </row>
    <row r="8" spans="1:4" x14ac:dyDescent="0.3">
      <c r="A8" s="283"/>
      <c r="B8" s="283"/>
      <c r="C8" s="283"/>
      <c r="D8" s="283"/>
    </row>
    <row r="9" spans="1:4" x14ac:dyDescent="0.3">
      <c r="A9" s="277" t="s">
        <v>1862</v>
      </c>
      <c r="B9" s="277"/>
      <c r="C9" s="277"/>
      <c r="D9" s="277"/>
    </row>
    <row r="10" spans="1:4" x14ac:dyDescent="0.3">
      <c r="A10" s="279" t="s">
        <v>1863</v>
      </c>
      <c r="B10" s="279"/>
      <c r="C10" s="279"/>
      <c r="D10" s="279"/>
    </row>
    <row r="11" spans="1:4" x14ac:dyDescent="0.3">
      <c r="A11" s="288" t="s">
        <v>1864</v>
      </c>
      <c r="B11" s="289"/>
      <c r="C11" s="289"/>
      <c r="D11" s="289"/>
    </row>
    <row r="12" spans="1:4" x14ac:dyDescent="0.3">
      <c r="A12" s="290" t="s">
        <v>1865</v>
      </c>
      <c r="B12" s="290"/>
      <c r="C12" s="290"/>
      <c r="D12" s="290"/>
    </row>
    <row r="13" spans="1:4" x14ac:dyDescent="0.3">
      <c r="A13" s="282" t="s">
        <v>1866</v>
      </c>
      <c r="B13" s="282"/>
      <c r="C13" s="282"/>
      <c r="D13" s="282"/>
    </row>
    <row r="14" spans="1:4" x14ac:dyDescent="0.3">
      <c r="A14" s="271" t="s">
        <v>1867</v>
      </c>
      <c r="B14" s="271"/>
      <c r="C14" s="271"/>
      <c r="D14" s="271"/>
    </row>
    <row r="15" spans="1:4" x14ac:dyDescent="0.3">
      <c r="A15" s="271"/>
      <c r="B15" s="271"/>
      <c r="C15" s="271"/>
      <c r="D15" s="271"/>
    </row>
    <row r="16" spans="1:4" x14ac:dyDescent="0.3">
      <c r="A16" s="277" t="s">
        <v>1868</v>
      </c>
      <c r="B16" s="277"/>
      <c r="C16" s="277"/>
      <c r="D16" s="277"/>
    </row>
    <row r="17" spans="1:4" ht="12.65" customHeight="1" x14ac:dyDescent="0.3">
      <c r="A17" s="271" t="s">
        <v>1869</v>
      </c>
      <c r="B17" s="271"/>
      <c r="C17" s="271"/>
      <c r="D17" s="132"/>
    </row>
    <row r="18" spans="1:4" ht="12.65" customHeight="1" x14ac:dyDescent="0.3">
      <c r="A18" s="276"/>
      <c r="B18" s="276"/>
      <c r="C18" s="276"/>
      <c r="D18" s="276"/>
    </row>
    <row r="19" spans="1:4" ht="12.65" customHeight="1" x14ac:dyDescent="0.3">
      <c r="A19" s="277" t="s">
        <v>2533</v>
      </c>
      <c r="B19" s="277"/>
      <c r="C19" s="277"/>
      <c r="D19" s="277"/>
    </row>
    <row r="20" spans="1:4" ht="12.65" customHeight="1" x14ac:dyDescent="0.3">
      <c r="A20" s="279" t="s">
        <v>2534</v>
      </c>
      <c r="B20" s="279"/>
      <c r="C20" s="279"/>
      <c r="D20" s="279"/>
    </row>
    <row r="21" spans="1:4" ht="12.65" customHeight="1" x14ac:dyDescent="0.3">
      <c r="A21" s="279" t="s">
        <v>2535</v>
      </c>
      <c r="B21" s="279"/>
      <c r="C21" s="279"/>
      <c r="D21" s="279"/>
    </row>
    <row r="22" spans="1:4" x14ac:dyDescent="0.3">
      <c r="A22" s="278" t="s">
        <v>2536</v>
      </c>
      <c r="B22" s="278"/>
      <c r="C22" s="278"/>
      <c r="D22" s="278"/>
    </row>
    <row r="23" spans="1:4" ht="12.65" customHeight="1" x14ac:dyDescent="0.3">
      <c r="A23" s="279"/>
      <c r="B23" s="279"/>
      <c r="C23" s="279"/>
      <c r="D23" s="279"/>
    </row>
    <row r="24" spans="1:4" ht="12.65" customHeight="1" x14ac:dyDescent="0.3">
      <c r="A24" s="277" t="s">
        <v>1870</v>
      </c>
      <c r="B24" s="277"/>
      <c r="C24" s="277"/>
      <c r="D24" s="277"/>
    </row>
    <row r="25" spans="1:4" ht="39" customHeight="1" x14ac:dyDescent="0.3">
      <c r="A25" s="271" t="s">
        <v>1871</v>
      </c>
      <c r="B25" s="271"/>
      <c r="C25" s="271"/>
      <c r="D25" s="271"/>
    </row>
    <row r="26" spans="1:4" x14ac:dyDescent="0.3">
      <c r="A26" s="271"/>
      <c r="B26" s="271"/>
      <c r="C26" s="271"/>
      <c r="D26" s="271"/>
    </row>
    <row r="27" spans="1:4" x14ac:dyDescent="0.3">
      <c r="A27" s="280" t="s">
        <v>1872</v>
      </c>
      <c r="B27" s="280"/>
      <c r="C27" s="280"/>
      <c r="D27" s="280"/>
    </row>
    <row r="28" spans="1:4" x14ac:dyDescent="0.3">
      <c r="A28" s="281"/>
      <c r="B28" s="281"/>
      <c r="C28" s="281"/>
      <c r="D28" s="281"/>
    </row>
    <row r="29" spans="1:4" ht="12.65" customHeight="1" x14ac:dyDescent="0.3">
      <c r="A29" s="274" t="s">
        <v>1873</v>
      </c>
      <c r="B29" s="274"/>
      <c r="C29" s="274"/>
      <c r="D29" s="274"/>
    </row>
    <row r="30" spans="1:4" ht="13" x14ac:dyDescent="0.3">
      <c r="A30" s="270" t="s">
        <v>1874</v>
      </c>
      <c r="B30" s="270"/>
      <c r="C30" s="270"/>
      <c r="D30" s="270"/>
    </row>
    <row r="31" spans="1:4" ht="13" x14ac:dyDescent="0.3">
      <c r="A31" s="270" t="s">
        <v>1875</v>
      </c>
      <c r="B31" s="270"/>
      <c r="C31" s="270"/>
      <c r="D31" s="270"/>
    </row>
    <row r="32" spans="1:4" ht="13" x14ac:dyDescent="0.3">
      <c r="A32" s="270" t="s">
        <v>1876</v>
      </c>
      <c r="B32" s="270"/>
      <c r="C32" s="270"/>
      <c r="D32" s="270"/>
    </row>
    <row r="33" spans="1:5" ht="13" x14ac:dyDescent="0.3">
      <c r="A33" s="270" t="s">
        <v>1877</v>
      </c>
      <c r="B33" s="270"/>
      <c r="C33" s="270"/>
      <c r="D33" s="270"/>
    </row>
    <row r="34" spans="1:5" ht="13" x14ac:dyDescent="0.3">
      <c r="A34" s="270" t="s">
        <v>2400</v>
      </c>
      <c r="B34" s="270"/>
      <c r="C34" s="270"/>
      <c r="D34" s="270"/>
    </row>
    <row r="35" spans="1:5" ht="13" x14ac:dyDescent="0.3">
      <c r="A35" s="270" t="s">
        <v>2480</v>
      </c>
      <c r="B35" s="270"/>
      <c r="C35" s="270"/>
      <c r="D35" s="270"/>
    </row>
    <row r="36" spans="1:5" x14ac:dyDescent="0.3">
      <c r="A36" s="271"/>
      <c r="B36" s="271"/>
      <c r="C36" s="271"/>
      <c r="D36" s="271"/>
    </row>
    <row r="37" spans="1:5" ht="12.65" customHeight="1" x14ac:dyDescent="0.3">
      <c r="A37" s="274" t="s">
        <v>2481</v>
      </c>
      <c r="B37" s="274"/>
      <c r="C37" s="274"/>
      <c r="D37" s="274"/>
    </row>
    <row r="38" spans="1:5" ht="13" x14ac:dyDescent="0.3">
      <c r="A38" s="272" t="s">
        <v>1878</v>
      </c>
      <c r="B38" s="272"/>
      <c r="C38" s="272"/>
      <c r="D38" s="272"/>
    </row>
    <row r="39" spans="1:5" ht="13" x14ac:dyDescent="0.3">
      <c r="A39" s="272" t="s">
        <v>1879</v>
      </c>
      <c r="B39" s="272"/>
      <c r="C39" s="272"/>
      <c r="D39" s="272"/>
    </row>
    <row r="40" spans="1:5" ht="13" x14ac:dyDescent="0.3">
      <c r="A40" s="272" t="s">
        <v>2401</v>
      </c>
      <c r="B40" s="272"/>
      <c r="C40" s="272"/>
      <c r="D40" s="272"/>
    </row>
    <row r="41" spans="1:5" x14ac:dyDescent="0.3">
      <c r="A41" s="271"/>
      <c r="B41" s="271"/>
      <c r="C41" s="271"/>
      <c r="D41" s="271"/>
    </row>
    <row r="42" spans="1:5" ht="12.65" customHeight="1" x14ac:dyDescent="0.3">
      <c r="A42" s="274" t="s">
        <v>1880</v>
      </c>
      <c r="B42" s="274"/>
      <c r="C42" s="133"/>
      <c r="D42" s="133"/>
    </row>
    <row r="43" spans="1:5" ht="13" x14ac:dyDescent="0.3">
      <c r="A43" s="273" t="s">
        <v>1881</v>
      </c>
      <c r="B43" s="273"/>
      <c r="C43" s="273"/>
      <c r="D43" s="273"/>
    </row>
    <row r="44" spans="1:5" x14ac:dyDescent="0.3">
      <c r="A44" s="271"/>
      <c r="B44" s="271"/>
      <c r="C44" s="271"/>
      <c r="D44" s="271"/>
    </row>
    <row r="45" spans="1:5" x14ac:dyDescent="0.3">
      <c r="A45" s="271"/>
      <c r="B45" s="271"/>
      <c r="C45" s="271"/>
      <c r="D45" s="271"/>
    </row>
    <row r="46" spans="1:5" x14ac:dyDescent="0.3">
      <c r="A46" s="271"/>
      <c r="B46" s="271"/>
      <c r="C46" s="271"/>
      <c r="D46" s="271"/>
    </row>
    <row r="47" spans="1:5" x14ac:dyDescent="0.3">
      <c r="A47" s="271"/>
      <c r="B47" s="271"/>
      <c r="C47" s="271"/>
      <c r="D47" s="271"/>
    </row>
    <row r="48" spans="1:5" ht="58.5" customHeight="1" x14ac:dyDescent="0.3">
      <c r="A48" s="275" t="s">
        <v>1855</v>
      </c>
      <c r="B48" s="275"/>
      <c r="C48" s="275"/>
      <c r="D48" s="275"/>
      <c r="E48" s="196"/>
    </row>
    <row r="49" spans="1:5" x14ac:dyDescent="0.3">
      <c r="A49" s="196"/>
      <c r="B49" s="196"/>
      <c r="C49" s="196"/>
      <c r="D49" s="196"/>
      <c r="E49" s="196"/>
    </row>
    <row r="50" spans="1:5" x14ac:dyDescent="0.3">
      <c r="A50" s="196"/>
      <c r="B50" s="196"/>
      <c r="C50" s="196"/>
      <c r="D50" s="196"/>
      <c r="E50" s="196"/>
    </row>
    <row r="51" spans="1:5" x14ac:dyDescent="0.3">
      <c r="A51" s="196"/>
      <c r="B51" s="196"/>
      <c r="C51" s="196"/>
      <c r="D51" s="196"/>
      <c r="E51" s="196"/>
    </row>
    <row r="52" spans="1:5" x14ac:dyDescent="0.3">
      <c r="A52" s="196"/>
      <c r="B52" s="196"/>
      <c r="C52" s="196"/>
      <c r="D52" s="196"/>
      <c r="E52" s="196"/>
    </row>
    <row r="53" spans="1:5" x14ac:dyDescent="0.3">
      <c r="A53" s="196"/>
      <c r="B53" s="196"/>
      <c r="C53" s="196"/>
      <c r="D53" s="196"/>
      <c r="E53" s="196"/>
    </row>
    <row r="54" spans="1:5" x14ac:dyDescent="0.3">
      <c r="A54" s="196"/>
      <c r="B54" s="196"/>
      <c r="C54" s="196"/>
      <c r="D54" s="196"/>
      <c r="E54" s="196"/>
    </row>
    <row r="55" spans="1:5" x14ac:dyDescent="0.3">
      <c r="A55" s="196"/>
      <c r="B55" s="196"/>
      <c r="C55" s="196"/>
      <c r="D55" s="196"/>
      <c r="E55" s="196"/>
    </row>
    <row r="56" spans="1:5" x14ac:dyDescent="0.3">
      <c r="A56" s="196"/>
      <c r="B56" s="196"/>
      <c r="C56" s="196"/>
      <c r="D56" s="196"/>
      <c r="E56" s="196"/>
    </row>
    <row r="57" spans="1:5" x14ac:dyDescent="0.3">
      <c r="A57" s="196"/>
      <c r="B57" s="196"/>
      <c r="C57" s="196"/>
      <c r="D57" s="196"/>
      <c r="E57" s="196"/>
    </row>
    <row r="58" spans="1:5" x14ac:dyDescent="0.3">
      <c r="A58" s="196"/>
      <c r="B58" s="196"/>
      <c r="C58" s="196"/>
      <c r="D58" s="196"/>
      <c r="E58" s="196"/>
    </row>
  </sheetData>
  <sheetProtection algorithmName="SHA-512" hashValue="06RRliAHngmj3uNWls2LVuwLiANO9Rac42EityO+pEsOLWl27soUf3+Sg4yz69EoIt1dUEI88B/KZibYtCpRcA==" saltValue="lJe/1uxe4AM1ATZpyTkECQ==" spinCount="100000" sheet="1" selectLockedCells="1"/>
  <mergeCells count="47">
    <mergeCell ref="A29:D29"/>
    <mergeCell ref="A39:D39"/>
    <mergeCell ref="A40:D40"/>
    <mergeCell ref="A13:D13"/>
    <mergeCell ref="A1:C1"/>
    <mergeCell ref="A2:D2"/>
    <mergeCell ref="A4:D4"/>
    <mergeCell ref="A5:D5"/>
    <mergeCell ref="A6:D6"/>
    <mergeCell ref="A7:D7"/>
    <mergeCell ref="A8:D8"/>
    <mergeCell ref="A9:D9"/>
    <mergeCell ref="A10:D10"/>
    <mergeCell ref="A11:D11"/>
    <mergeCell ref="A12:D12"/>
    <mergeCell ref="A24:D24"/>
    <mergeCell ref="A25:D25"/>
    <mergeCell ref="A26:D26"/>
    <mergeCell ref="A27:D27"/>
    <mergeCell ref="A28:D28"/>
    <mergeCell ref="A14:D14"/>
    <mergeCell ref="A15:D15"/>
    <mergeCell ref="A16:D16"/>
    <mergeCell ref="A17:C17"/>
    <mergeCell ref="A23:D23"/>
    <mergeCell ref="A44:D44"/>
    <mergeCell ref="A48:D48"/>
    <mergeCell ref="A18:D18"/>
    <mergeCell ref="A19:D19"/>
    <mergeCell ref="A22:D22"/>
    <mergeCell ref="A21:D21"/>
    <mergeCell ref="A20:D20"/>
    <mergeCell ref="A46:D46"/>
    <mergeCell ref="A47:D47"/>
    <mergeCell ref="A42:B42"/>
    <mergeCell ref="A31:D31"/>
    <mergeCell ref="A32:D32"/>
    <mergeCell ref="A33:D33"/>
    <mergeCell ref="A34:D34"/>
    <mergeCell ref="A45:D45"/>
    <mergeCell ref="A30:D30"/>
    <mergeCell ref="A35:D35"/>
    <mergeCell ref="A36:D36"/>
    <mergeCell ref="A38:D38"/>
    <mergeCell ref="A41:D41"/>
    <mergeCell ref="A43:D43"/>
    <mergeCell ref="A37:D37"/>
  </mergeCells>
  <pageMargins left="0.70866141732283472" right="0.70866141732283472" top="0.78740157480314965" bottom="0.78740157480314965" header="0.31496062992125984" footer="0.31496062992125984"/>
  <pageSetup scale="98" orientation="portrait" horizontalDpi="4294967293" r:id="rId1"/>
  <headerFooter>
    <oddFooter>&amp;L0 - Cover sheet&amp;RPage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BB21B-A89D-4BA4-B4EC-14286AFEE2D3}">
  <sheetPr codeName="Tabelle9">
    <tabColor theme="6" tint="0.59999389629810485"/>
  </sheetPr>
  <dimension ref="A1:D53"/>
  <sheetViews>
    <sheetView zoomScaleNormal="100" workbookViewId="0">
      <selection activeCell="B9" sqref="B9:D9"/>
    </sheetView>
  </sheetViews>
  <sheetFormatPr baseColWidth="10" defaultColWidth="11.453125" defaultRowHeight="12.5" x14ac:dyDescent="0.25"/>
  <cols>
    <col min="1" max="1" width="22.54296875" style="143" customWidth="1"/>
    <col min="2" max="2" width="42" style="143" customWidth="1"/>
    <col min="3" max="3" width="11.453125" style="143" customWidth="1"/>
    <col min="4" max="4" width="7.1796875" style="143" customWidth="1"/>
    <col min="5" max="16384" width="11.453125" style="143"/>
  </cols>
  <sheetData>
    <row r="1" spans="1:4" ht="49" customHeight="1" x14ac:dyDescent="0.25">
      <c r="A1" s="354"/>
      <c r="B1" s="354"/>
      <c r="C1" s="354"/>
      <c r="D1" s="354"/>
    </row>
    <row r="2" spans="1:4" s="134" customFormat="1" ht="15.75" customHeight="1" x14ac:dyDescent="0.25">
      <c r="A2" s="377" t="s">
        <v>2065</v>
      </c>
      <c r="B2" s="377"/>
      <c r="C2" s="377"/>
      <c r="D2" s="377"/>
    </row>
    <row r="3" spans="1:4" s="134" customFormat="1" ht="6.65" customHeight="1" x14ac:dyDescent="0.25">
      <c r="A3" s="184"/>
      <c r="B3" s="184"/>
      <c r="C3" s="184"/>
      <c r="D3" s="184"/>
    </row>
    <row r="4" spans="1:4" s="134" customFormat="1" x14ac:dyDescent="0.25">
      <c r="A4" s="295" t="str">
        <f>'Cover sheet'!A2:D2</f>
        <v>Checklist_Evaluation_Module B_G en240408</v>
      </c>
      <c r="B4" s="354"/>
      <c r="C4" s="354"/>
      <c r="D4" s="354"/>
    </row>
    <row r="5" spans="1:4" x14ac:dyDescent="0.25">
      <c r="A5" s="137" t="s">
        <v>2321</v>
      </c>
      <c r="B5" s="311" t="str">
        <f>IF('Main data'!C6="","",'Main data'!C6)</f>
        <v/>
      </c>
      <c r="C5" s="311"/>
      <c r="D5" s="311"/>
    </row>
    <row r="6" spans="1:4" x14ac:dyDescent="0.25">
      <c r="A6" s="137" t="s">
        <v>2304</v>
      </c>
      <c r="B6" s="311" t="str">
        <f>IF('Main data'!C11="","",'Main data'!C11)</f>
        <v/>
      </c>
      <c r="C6" s="311"/>
      <c r="D6" s="311"/>
    </row>
    <row r="7" spans="1:4" x14ac:dyDescent="0.25">
      <c r="A7" s="137" t="s">
        <v>2303</v>
      </c>
      <c r="B7" s="311" t="str">
        <f>IF('Main data'!C13="","",'Main data'!C13)</f>
        <v/>
      </c>
      <c r="C7" s="311"/>
      <c r="D7" s="311"/>
    </row>
    <row r="8" spans="1:4" s="169" customFormat="1" x14ac:dyDescent="0.3"/>
    <row r="9" spans="1:4" s="169" customFormat="1" ht="25" customHeight="1" x14ac:dyDescent="0.3">
      <c r="A9" s="185" t="s">
        <v>2066</v>
      </c>
      <c r="B9" s="369"/>
      <c r="C9" s="369"/>
      <c r="D9" s="369"/>
    </row>
    <row r="10" spans="1:4" s="169" customFormat="1" x14ac:dyDescent="0.3"/>
    <row r="11" spans="1:4" s="169" customFormat="1" ht="25" customHeight="1" x14ac:dyDescent="0.3">
      <c r="A11" s="185" t="s">
        <v>2067</v>
      </c>
      <c r="B11" s="369"/>
      <c r="C11" s="369"/>
      <c r="D11" s="369"/>
    </row>
    <row r="12" spans="1:4" s="169" customFormat="1" x14ac:dyDescent="0.3"/>
    <row r="13" spans="1:4" s="169" customFormat="1" ht="13" thickBot="1" x14ac:dyDescent="0.35">
      <c r="A13" s="374"/>
      <c r="B13" s="374"/>
      <c r="C13" s="374"/>
      <c r="D13" s="374"/>
    </row>
    <row r="14" spans="1:4" s="169" customFormat="1" x14ac:dyDescent="0.3">
      <c r="A14" s="177"/>
      <c r="B14" s="177"/>
      <c r="C14" s="177"/>
      <c r="D14" s="177"/>
    </row>
    <row r="15" spans="1:4" x14ac:dyDescent="0.25">
      <c r="A15" s="366" t="s">
        <v>2068</v>
      </c>
      <c r="B15" s="366"/>
      <c r="C15" s="366"/>
      <c r="D15" s="366"/>
    </row>
    <row r="16" spans="1:4" x14ac:dyDescent="0.25">
      <c r="A16" s="186"/>
      <c r="B16" s="186"/>
      <c r="C16" s="186"/>
      <c r="D16" s="186"/>
    </row>
    <row r="17" spans="1:4" s="177" customFormat="1" x14ac:dyDescent="0.3">
      <c r="A17" s="187" t="s">
        <v>2625</v>
      </c>
      <c r="C17" s="370"/>
      <c r="D17" s="370"/>
    </row>
    <row r="18" spans="1:4" s="177" customFormat="1" x14ac:dyDescent="0.3">
      <c r="A18" s="375"/>
      <c r="B18" s="375"/>
      <c r="C18" s="375"/>
      <c r="D18" s="375"/>
    </row>
    <row r="19" spans="1:4" s="177" customFormat="1" x14ac:dyDescent="0.3">
      <c r="A19" s="373" t="s">
        <v>2626</v>
      </c>
      <c r="B19" s="373"/>
      <c r="C19" s="371"/>
      <c r="D19" s="371"/>
    </row>
    <row r="20" spans="1:4" s="177" customFormat="1" x14ac:dyDescent="0.3"/>
    <row r="21" spans="1:4" s="169" customFormat="1" x14ac:dyDescent="0.3">
      <c r="A21" s="367" t="s">
        <v>2069</v>
      </c>
      <c r="B21" s="367"/>
      <c r="C21" s="180"/>
    </row>
    <row r="22" spans="1:4" s="169" customFormat="1" ht="25" customHeight="1" x14ac:dyDescent="0.3">
      <c r="A22" s="368"/>
      <c r="B22" s="368"/>
      <c r="C22" s="368"/>
      <c r="D22" s="368"/>
    </row>
    <row r="23" spans="1:4" x14ac:dyDescent="0.25">
      <c r="A23" s="186"/>
      <c r="B23" s="186"/>
      <c r="C23" s="186"/>
      <c r="D23" s="186"/>
    </row>
    <row r="24" spans="1:4" s="169" customFormat="1" x14ac:dyDescent="0.3">
      <c r="A24" s="180" t="s">
        <v>2070</v>
      </c>
      <c r="B24" s="180"/>
      <c r="C24" s="180"/>
      <c r="D24" s="180"/>
    </row>
    <row r="25" spans="1:4" s="169" customFormat="1" ht="90" customHeight="1" x14ac:dyDescent="0.3">
      <c r="A25" s="369"/>
      <c r="B25" s="369"/>
      <c r="C25" s="369"/>
      <c r="D25" s="369"/>
    </row>
    <row r="26" spans="1:4" x14ac:dyDescent="0.25">
      <c r="A26" s="376"/>
      <c r="B26" s="376"/>
      <c r="C26" s="376"/>
      <c r="D26" s="376"/>
    </row>
    <row r="27" spans="1:4" x14ac:dyDescent="0.25">
      <c r="A27" s="186"/>
      <c r="B27" s="186"/>
      <c r="C27" s="186"/>
      <c r="D27" s="186"/>
    </row>
    <row r="28" spans="1:4" s="177" customFormat="1" x14ac:dyDescent="0.3">
      <c r="A28" s="188" t="s">
        <v>2627</v>
      </c>
      <c r="C28" s="370"/>
      <c r="D28" s="370"/>
    </row>
    <row r="29" spans="1:4" s="177" customFormat="1" x14ac:dyDescent="0.3"/>
    <row r="30" spans="1:4" s="177" customFormat="1" x14ac:dyDescent="0.3">
      <c r="A30" s="373" t="s">
        <v>2626</v>
      </c>
      <c r="B30" s="373"/>
      <c r="C30" s="371"/>
      <c r="D30" s="371"/>
    </row>
    <row r="31" spans="1:4" s="177" customFormat="1" x14ac:dyDescent="0.3"/>
    <row r="32" spans="1:4" s="169" customFormat="1" x14ac:dyDescent="0.3">
      <c r="A32" s="367" t="s">
        <v>2071</v>
      </c>
      <c r="B32" s="367"/>
      <c r="C32" s="180"/>
    </row>
    <row r="33" spans="1:4" s="169" customFormat="1" ht="25" customHeight="1" x14ac:dyDescent="0.3">
      <c r="A33" s="368"/>
      <c r="B33" s="368"/>
      <c r="C33" s="368"/>
      <c r="D33" s="368"/>
    </row>
    <row r="34" spans="1:4" x14ac:dyDescent="0.25">
      <c r="A34" s="186"/>
      <c r="B34" s="186"/>
      <c r="C34" s="186"/>
      <c r="D34" s="186"/>
    </row>
    <row r="35" spans="1:4" s="169" customFormat="1" x14ac:dyDescent="0.3">
      <c r="A35" s="180" t="s">
        <v>2072</v>
      </c>
      <c r="B35" s="180"/>
      <c r="C35" s="180"/>
      <c r="D35" s="180"/>
    </row>
    <row r="36" spans="1:4" s="169" customFormat="1" ht="90" customHeight="1" x14ac:dyDescent="0.3">
      <c r="A36" s="369"/>
      <c r="B36" s="369"/>
      <c r="C36" s="369"/>
      <c r="D36" s="369"/>
    </row>
    <row r="37" spans="1:4" ht="13" thickBot="1" x14ac:dyDescent="0.3">
      <c r="A37" s="372"/>
      <c r="B37" s="372"/>
      <c r="C37" s="372"/>
      <c r="D37" s="372"/>
    </row>
    <row r="38" spans="1:4" x14ac:dyDescent="0.25">
      <c r="A38" s="186"/>
      <c r="B38" s="186"/>
      <c r="C38" s="186"/>
      <c r="D38" s="186"/>
    </row>
    <row r="39" spans="1:4" x14ac:dyDescent="0.25">
      <c r="A39" s="366" t="s">
        <v>2073</v>
      </c>
      <c r="B39" s="366"/>
      <c r="C39" s="366"/>
      <c r="D39" s="366"/>
    </row>
    <row r="40" spans="1:4" x14ac:dyDescent="0.25">
      <c r="A40" s="186"/>
      <c r="B40" s="186"/>
      <c r="C40" s="186"/>
      <c r="D40" s="186"/>
    </row>
    <row r="41" spans="1:4" s="177" customFormat="1" x14ac:dyDescent="0.3">
      <c r="A41" s="187" t="s">
        <v>2628</v>
      </c>
      <c r="C41" s="370"/>
      <c r="D41" s="370"/>
    </row>
    <row r="42" spans="1:4" s="177" customFormat="1" x14ac:dyDescent="0.3">
      <c r="A42" s="187"/>
    </row>
    <row r="43" spans="1:4" s="177" customFormat="1" x14ac:dyDescent="0.3">
      <c r="A43" s="373" t="s">
        <v>2629</v>
      </c>
      <c r="B43" s="373"/>
      <c r="C43" s="371"/>
      <c r="D43" s="371"/>
    </row>
    <row r="44" spans="1:4" s="177" customFormat="1" x14ac:dyDescent="0.3"/>
    <row r="45" spans="1:4" s="169" customFormat="1" x14ac:dyDescent="0.3">
      <c r="A45" s="367" t="s">
        <v>2630</v>
      </c>
      <c r="B45" s="367"/>
      <c r="C45" s="180"/>
    </row>
    <row r="46" spans="1:4" s="169" customFormat="1" ht="25" customHeight="1" x14ac:dyDescent="0.3">
      <c r="A46" s="368"/>
      <c r="B46" s="368"/>
      <c r="C46" s="368"/>
      <c r="D46" s="368"/>
    </row>
    <row r="47" spans="1:4" x14ac:dyDescent="0.25">
      <c r="A47" s="186"/>
      <c r="B47" s="186"/>
      <c r="C47" s="186"/>
      <c r="D47" s="186"/>
    </row>
    <row r="48" spans="1:4" s="169" customFormat="1" x14ac:dyDescent="0.3">
      <c r="A48" s="180" t="s">
        <v>2631</v>
      </c>
      <c r="B48" s="180"/>
      <c r="C48" s="180"/>
      <c r="D48" s="180"/>
    </row>
    <row r="49" spans="1:4" s="169" customFormat="1" ht="90" customHeight="1" x14ac:dyDescent="0.3">
      <c r="A49" s="369"/>
      <c r="B49" s="369"/>
      <c r="C49" s="369"/>
      <c r="D49" s="369"/>
    </row>
    <row r="50" spans="1:4" s="169" customFormat="1" ht="13" thickBot="1" x14ac:dyDescent="0.35">
      <c r="A50" s="365"/>
      <c r="B50" s="365"/>
      <c r="C50" s="365"/>
      <c r="D50" s="365"/>
    </row>
    <row r="51" spans="1:4" x14ac:dyDescent="0.25">
      <c r="A51" s="186"/>
      <c r="B51" s="186"/>
      <c r="C51" s="186"/>
      <c r="D51" s="186"/>
    </row>
    <row r="52" spans="1:4" x14ac:dyDescent="0.25">
      <c r="A52" s="366" t="s">
        <v>2791</v>
      </c>
      <c r="B52" s="366"/>
      <c r="C52" s="366"/>
      <c r="D52" s="366"/>
    </row>
    <row r="53" spans="1:4" s="169" customFormat="1" x14ac:dyDescent="0.3">
      <c r="A53" s="180"/>
      <c r="B53" s="180"/>
      <c r="C53" s="180"/>
      <c r="D53" s="180"/>
    </row>
  </sheetData>
  <sheetProtection algorithmName="SHA-512" hashValue="ZkWoo8dSiY7mdYKtgpUHqsr+i0K4bPL7i7tRPMU4xw2ecAxF1gS1/vlEAtgvFPCPl4MJF94xrTRb/Q7HgLa3oA==" saltValue="B1zM+t3mtSY+XMGidw6+/A==" spinCount="100000" sheet="1" selectLockedCells="1"/>
  <mergeCells count="34">
    <mergeCell ref="B7:D7"/>
    <mergeCell ref="A1:D1"/>
    <mergeCell ref="A2:D2"/>
    <mergeCell ref="A4:D4"/>
    <mergeCell ref="B5:D5"/>
    <mergeCell ref="B6:D6"/>
    <mergeCell ref="A32:B32"/>
    <mergeCell ref="B9:D9"/>
    <mergeCell ref="B11:D11"/>
    <mergeCell ref="A13:D13"/>
    <mergeCell ref="A15:D15"/>
    <mergeCell ref="A18:D18"/>
    <mergeCell ref="A19:B19"/>
    <mergeCell ref="A21:B21"/>
    <mergeCell ref="A22:D22"/>
    <mergeCell ref="A25:D25"/>
    <mergeCell ref="A26:D26"/>
    <mergeCell ref="A30:B30"/>
    <mergeCell ref="C17:D17"/>
    <mergeCell ref="C19:D19"/>
    <mergeCell ref="C28:D28"/>
    <mergeCell ref="C30:D30"/>
    <mergeCell ref="C41:D41"/>
    <mergeCell ref="C43:D43"/>
    <mergeCell ref="A33:D33"/>
    <mergeCell ref="A36:D36"/>
    <mergeCell ref="A37:D37"/>
    <mergeCell ref="A39:D39"/>
    <mergeCell ref="A43:B43"/>
    <mergeCell ref="A50:D50"/>
    <mergeCell ref="A52:D52"/>
    <mergeCell ref="A45:B45"/>
    <mergeCell ref="A46:D46"/>
    <mergeCell ref="A49:D49"/>
  </mergeCells>
  <printOptions horizontalCentered="1"/>
  <pageMargins left="0.70866141732283472" right="0.70866141732283472" top="0.78740157480314965" bottom="0.78740157480314965" header="0.31496062992125984" footer="0.31496062992125984"/>
  <pageSetup paperSize="9" orientation="portrait" r:id="rId1"/>
  <headerFooter>
    <oddFooter>&amp;L&amp;"-,Standard"&amp;9 8 - IMCI / IMCI (UK) office&amp;R&amp;"-,Standard"&amp;9Page &amp;P of &amp;N</oddFooter>
  </headerFooter>
  <rowBreaks count="1" manualBreakCount="1">
    <brk id="37"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62AB9-1EC2-43B4-A3FC-380F1A83745D}">
  <sheetPr codeName="Tabelle10"/>
  <dimension ref="A1:K62"/>
  <sheetViews>
    <sheetView zoomScaleNormal="100" zoomScaleSheetLayoutView="100" zoomScalePageLayoutView="75" workbookViewId="0">
      <selection activeCell="B12" sqref="B12"/>
    </sheetView>
  </sheetViews>
  <sheetFormatPr baseColWidth="10" defaultColWidth="11.453125" defaultRowHeight="12.5" x14ac:dyDescent="0.25"/>
  <cols>
    <col min="1" max="1" width="24.81640625" style="145" customWidth="1"/>
    <col min="2" max="2" width="45.54296875" style="134" customWidth="1"/>
    <col min="3" max="3" width="13.26953125" style="134" customWidth="1"/>
    <col min="4" max="4" width="11.453125" style="134" customWidth="1"/>
    <col min="5" max="16384" width="11.453125" style="134"/>
  </cols>
  <sheetData>
    <row r="1" spans="1:4" ht="49" customHeight="1" x14ac:dyDescent="0.25">
      <c r="A1" s="295"/>
      <c r="B1" s="295"/>
      <c r="C1" s="295"/>
    </row>
    <row r="2" spans="1:4" ht="15.75" customHeight="1" x14ac:dyDescent="0.25">
      <c r="A2" s="380" t="s">
        <v>2074</v>
      </c>
      <c r="B2" s="380"/>
      <c r="C2" s="380"/>
    </row>
    <row r="3" spans="1:4" x14ac:dyDescent="0.25">
      <c r="A3" s="328" t="str">
        <f>'Cover sheet'!A2:D2</f>
        <v>Checklist_Evaluation_Module B_G en240408</v>
      </c>
      <c r="B3" s="310"/>
      <c r="C3" s="310"/>
    </row>
    <row r="4" spans="1:4" x14ac:dyDescent="0.25">
      <c r="A4" s="135"/>
      <c r="B4" s="203"/>
      <c r="C4" s="203"/>
    </row>
    <row r="5" spans="1:4" ht="14.25" customHeight="1" x14ac:dyDescent="0.25">
      <c r="A5" s="137" t="s">
        <v>2321</v>
      </c>
      <c r="B5" s="311" t="str">
        <f>IF('Main data'!C6="","",'Main data'!C6)</f>
        <v/>
      </c>
      <c r="C5" s="311"/>
      <c r="D5" s="204"/>
    </row>
    <row r="6" spans="1:4" x14ac:dyDescent="0.25">
      <c r="A6" s="137" t="s">
        <v>2304</v>
      </c>
      <c r="B6" s="311" t="str">
        <f>IF('Main data'!C11="","",'Main data'!C11)</f>
        <v/>
      </c>
      <c r="C6" s="311"/>
      <c r="D6" s="204"/>
    </row>
    <row r="7" spans="1:4" x14ac:dyDescent="0.25">
      <c r="A7" s="137" t="s">
        <v>2303</v>
      </c>
      <c r="B7" s="311" t="str">
        <f>IF('Main data'!C13="","",'Main data'!C13)</f>
        <v/>
      </c>
      <c r="C7" s="311"/>
      <c r="D7" s="204"/>
    </row>
    <row r="8" spans="1:4" x14ac:dyDescent="0.25">
      <c r="A8" s="295"/>
      <c r="B8" s="295"/>
      <c r="C8" s="295"/>
    </row>
    <row r="9" spans="1:4" x14ac:dyDescent="0.25">
      <c r="A9" s="386" t="s">
        <v>2508</v>
      </c>
      <c r="B9" s="386"/>
      <c r="C9" s="386"/>
    </row>
    <row r="10" spans="1:4" x14ac:dyDescent="0.25">
      <c r="A10" s="386" t="s">
        <v>2507</v>
      </c>
      <c r="B10" s="386"/>
      <c r="C10" s="386"/>
    </row>
    <row r="11" spans="1:4" x14ac:dyDescent="0.25">
      <c r="A11" s="386" t="s">
        <v>2509</v>
      </c>
      <c r="B11" s="386"/>
      <c r="C11" s="386"/>
    </row>
    <row r="12" spans="1:4" x14ac:dyDescent="0.25">
      <c r="A12" s="136"/>
      <c r="B12" s="138"/>
      <c r="C12" s="138"/>
    </row>
    <row r="13" spans="1:4" x14ac:dyDescent="0.3">
      <c r="A13" s="189" t="s">
        <v>1986</v>
      </c>
      <c r="B13" s="381" t="s">
        <v>232</v>
      </c>
      <c r="C13" s="381"/>
      <c r="D13" s="131"/>
    </row>
    <row r="14" spans="1:4" s="142" customFormat="1" ht="13" x14ac:dyDescent="0.3">
      <c r="A14" s="218" t="s">
        <v>743</v>
      </c>
      <c r="B14" s="379" t="s">
        <v>2485</v>
      </c>
      <c r="C14" s="379"/>
    </row>
    <row r="15" spans="1:4" s="142" customFormat="1" ht="13" x14ac:dyDescent="0.3">
      <c r="A15" s="218" t="s">
        <v>2323</v>
      </c>
      <c r="B15" s="378" t="s">
        <v>2338</v>
      </c>
      <c r="C15" s="378"/>
    </row>
    <row r="16" spans="1:4" s="142" customFormat="1" ht="13" x14ac:dyDescent="0.3">
      <c r="A16" s="218" t="s">
        <v>2339</v>
      </c>
      <c r="B16" s="379" t="s">
        <v>2632</v>
      </c>
      <c r="C16" s="379"/>
    </row>
    <row r="17" spans="1:9" s="142" customFormat="1" ht="13" x14ac:dyDescent="0.3">
      <c r="A17" s="254" t="s">
        <v>2792</v>
      </c>
      <c r="B17" s="382" t="s">
        <v>1992</v>
      </c>
      <c r="C17" s="382"/>
    </row>
    <row r="18" spans="1:9" s="142" customFormat="1" ht="13" x14ac:dyDescent="0.3">
      <c r="A18" s="218" t="s">
        <v>2633</v>
      </c>
      <c r="B18" s="242" t="s">
        <v>2614</v>
      </c>
      <c r="C18" s="242"/>
    </row>
    <row r="19" spans="1:9" s="142" customFormat="1" ht="12.75" customHeight="1" x14ac:dyDescent="0.3">
      <c r="A19" s="218" t="s">
        <v>2800</v>
      </c>
      <c r="B19" s="379" t="s">
        <v>1993</v>
      </c>
      <c r="C19" s="379"/>
      <c r="E19" s="196"/>
      <c r="F19" s="196"/>
      <c r="G19" s="196"/>
      <c r="H19" s="196"/>
      <c r="I19" s="196"/>
    </row>
    <row r="20" spans="1:9" s="142" customFormat="1" ht="12.75" customHeight="1" x14ac:dyDescent="0.3">
      <c r="A20" s="218" t="s">
        <v>2325</v>
      </c>
      <c r="B20" s="378" t="s">
        <v>2634</v>
      </c>
      <c r="C20" s="378"/>
      <c r="E20" s="196"/>
      <c r="F20" s="196"/>
      <c r="G20" s="196"/>
      <c r="H20" s="196"/>
      <c r="I20" s="196"/>
    </row>
    <row r="21" spans="1:9" s="142" customFormat="1" ht="13" x14ac:dyDescent="0.3">
      <c r="A21" s="218" t="s">
        <v>554</v>
      </c>
      <c r="B21" s="379" t="s">
        <v>1995</v>
      </c>
      <c r="C21" s="379"/>
      <c r="E21" s="196"/>
      <c r="F21" s="196"/>
      <c r="G21" s="196"/>
      <c r="H21" s="196"/>
      <c r="I21" s="196"/>
    </row>
    <row r="22" spans="1:9" s="142" customFormat="1" ht="13" x14ac:dyDescent="0.3">
      <c r="A22" s="218" t="s">
        <v>2616</v>
      </c>
      <c r="B22" s="379" t="s">
        <v>2617</v>
      </c>
      <c r="C22" s="379"/>
      <c r="E22" s="196"/>
      <c r="F22" s="196"/>
      <c r="G22" s="196"/>
      <c r="H22" s="196"/>
      <c r="I22" s="196"/>
    </row>
    <row r="23" spans="1:9" s="142" customFormat="1" ht="13" x14ac:dyDescent="0.3">
      <c r="A23" s="218" t="s">
        <v>2618</v>
      </c>
      <c r="B23" s="379" t="s">
        <v>2621</v>
      </c>
      <c r="C23" s="379"/>
      <c r="E23" s="196"/>
      <c r="F23" s="196"/>
      <c r="G23" s="196"/>
      <c r="H23" s="196"/>
      <c r="I23" s="196"/>
    </row>
    <row r="24" spans="1:9" s="142" customFormat="1" ht="13" x14ac:dyDescent="0.3">
      <c r="A24" s="218" t="s">
        <v>556</v>
      </c>
      <c r="B24" s="379" t="s">
        <v>1997</v>
      </c>
      <c r="C24" s="379"/>
      <c r="E24" s="196"/>
      <c r="F24" s="196"/>
      <c r="G24" s="196"/>
      <c r="H24" s="196"/>
      <c r="I24" s="196"/>
    </row>
    <row r="25" spans="1:9" s="142" customFormat="1" ht="13" x14ac:dyDescent="0.3">
      <c r="A25" s="218" t="s">
        <v>555</v>
      </c>
      <c r="B25" s="379" t="s">
        <v>1998</v>
      </c>
      <c r="C25" s="379"/>
      <c r="E25" s="196"/>
      <c r="F25" s="196"/>
      <c r="G25" s="196"/>
      <c r="H25" s="196"/>
      <c r="I25" s="196"/>
    </row>
    <row r="26" spans="1:9" s="142" customFormat="1" ht="13" x14ac:dyDescent="0.3">
      <c r="A26" s="218" t="s">
        <v>557</v>
      </c>
      <c r="B26" s="379" t="s">
        <v>1999</v>
      </c>
      <c r="C26" s="379"/>
      <c r="E26" s="196"/>
      <c r="F26" s="196"/>
      <c r="G26" s="196"/>
      <c r="H26" s="196"/>
      <c r="I26" s="196"/>
    </row>
    <row r="27" spans="1:9" s="142" customFormat="1" ht="14.25" customHeight="1" x14ac:dyDescent="0.3">
      <c r="A27" s="218" t="s">
        <v>2129</v>
      </c>
      <c r="B27" s="379" t="s">
        <v>2495</v>
      </c>
      <c r="C27" s="379"/>
      <c r="E27" s="196"/>
      <c r="F27" s="196"/>
      <c r="G27" s="196"/>
      <c r="H27" s="196"/>
      <c r="I27" s="196"/>
    </row>
    <row r="28" spans="1:9" s="142" customFormat="1" ht="14.25" customHeight="1" x14ac:dyDescent="0.3">
      <c r="A28" s="218" t="s">
        <v>2340</v>
      </c>
      <c r="B28" s="379" t="s">
        <v>2505</v>
      </c>
      <c r="C28" s="379"/>
      <c r="E28" s="196"/>
      <c r="F28" s="196"/>
      <c r="G28" s="196"/>
      <c r="H28" s="196"/>
      <c r="I28" s="196"/>
    </row>
    <row r="29" spans="1:9" s="142" customFormat="1" ht="13" x14ac:dyDescent="0.3">
      <c r="A29" s="218" t="s">
        <v>2619</v>
      </c>
      <c r="B29" s="379" t="s">
        <v>2620</v>
      </c>
      <c r="C29" s="379"/>
      <c r="E29" s="196"/>
      <c r="F29" s="196"/>
      <c r="G29" s="196"/>
      <c r="H29" s="196"/>
      <c r="I29" s="196"/>
    </row>
    <row r="30" spans="1:9" s="142" customFormat="1" ht="13" x14ac:dyDescent="0.3">
      <c r="A30" s="218" t="s">
        <v>558</v>
      </c>
      <c r="B30" s="379" t="s">
        <v>2000</v>
      </c>
      <c r="C30" s="379"/>
      <c r="E30" s="196"/>
      <c r="F30" s="196"/>
      <c r="G30" s="196"/>
      <c r="H30" s="196"/>
      <c r="I30" s="196"/>
    </row>
    <row r="31" spans="1:9" s="142" customFormat="1" ht="23.25" customHeight="1" x14ac:dyDescent="0.3">
      <c r="A31" s="218" t="s">
        <v>2324</v>
      </c>
      <c r="B31" s="379" t="s">
        <v>2001</v>
      </c>
      <c r="C31" s="379"/>
      <c r="E31" s="196"/>
      <c r="F31" s="196"/>
      <c r="G31" s="196"/>
      <c r="H31" s="196"/>
      <c r="I31" s="196"/>
    </row>
    <row r="32" spans="1:9" s="142" customFormat="1" ht="13" x14ac:dyDescent="0.3">
      <c r="A32" s="218" t="s">
        <v>590</v>
      </c>
      <c r="B32" s="379" t="s">
        <v>2341</v>
      </c>
      <c r="C32" s="379"/>
      <c r="E32" s="196"/>
      <c r="F32" s="196"/>
      <c r="G32" s="196"/>
      <c r="H32" s="196"/>
      <c r="I32" s="196"/>
    </row>
    <row r="33" spans="1:3" s="142" customFormat="1" ht="13" x14ac:dyDescent="0.3">
      <c r="A33" s="218" t="s">
        <v>2075</v>
      </c>
      <c r="B33" s="379" t="s">
        <v>2496</v>
      </c>
      <c r="C33" s="379"/>
    </row>
    <row r="34" spans="1:3" s="142" customFormat="1" ht="24.75" customHeight="1" x14ac:dyDescent="0.3">
      <c r="A34" s="218" t="s">
        <v>751</v>
      </c>
      <c r="B34" s="379" t="s">
        <v>2006</v>
      </c>
      <c r="C34" s="379"/>
    </row>
    <row r="35" spans="1:3" s="142" customFormat="1" ht="27" customHeight="1" x14ac:dyDescent="0.25">
      <c r="A35" s="218" t="s">
        <v>2345</v>
      </c>
      <c r="B35" s="383" t="s">
        <v>2498</v>
      </c>
      <c r="C35" s="383"/>
    </row>
    <row r="36" spans="1:3" s="142" customFormat="1" ht="13" x14ac:dyDescent="0.3">
      <c r="A36" s="218" t="s">
        <v>562</v>
      </c>
      <c r="B36" s="379" t="s">
        <v>2008</v>
      </c>
      <c r="C36" s="379"/>
    </row>
    <row r="37" spans="1:3" s="142" customFormat="1" ht="15" customHeight="1" x14ac:dyDescent="0.3">
      <c r="A37" s="218" t="s">
        <v>2538</v>
      </c>
      <c r="B37" s="378" t="s">
        <v>2506</v>
      </c>
      <c r="C37" s="378"/>
    </row>
    <row r="38" spans="1:3" s="142" customFormat="1" ht="13" x14ac:dyDescent="0.3">
      <c r="A38" s="218" t="s">
        <v>2076</v>
      </c>
      <c r="B38" s="379" t="s">
        <v>2077</v>
      </c>
      <c r="C38" s="379"/>
    </row>
    <row r="39" spans="1:3" s="142" customFormat="1" ht="13" x14ac:dyDescent="0.25">
      <c r="A39" s="218" t="s">
        <v>2028</v>
      </c>
      <c r="B39" s="305" t="s">
        <v>2029</v>
      </c>
      <c r="C39" s="305"/>
    </row>
    <row r="40" spans="1:3" s="142" customFormat="1" ht="13" x14ac:dyDescent="0.25">
      <c r="A40" s="218" t="s">
        <v>2799</v>
      </c>
      <c r="B40" s="305" t="s">
        <v>2635</v>
      </c>
      <c r="C40" s="305"/>
    </row>
    <row r="41" spans="1:3" s="142" customFormat="1" ht="13" x14ac:dyDescent="0.3">
      <c r="A41" s="218" t="s">
        <v>560</v>
      </c>
      <c r="B41" s="379" t="s">
        <v>2036</v>
      </c>
      <c r="C41" s="379"/>
    </row>
    <row r="42" spans="1:3" s="142" customFormat="1" ht="13" x14ac:dyDescent="0.3">
      <c r="A42" s="218" t="s">
        <v>561</v>
      </c>
      <c r="B42" s="379" t="s">
        <v>2037</v>
      </c>
      <c r="C42" s="379"/>
    </row>
    <row r="43" spans="1:3" s="142" customFormat="1" ht="13" x14ac:dyDescent="0.3">
      <c r="A43" s="218" t="s">
        <v>386</v>
      </c>
      <c r="B43" s="379" t="s">
        <v>2038</v>
      </c>
      <c r="C43" s="379"/>
    </row>
    <row r="44" spans="1:3" s="142" customFormat="1" ht="15" customHeight="1" x14ac:dyDescent="0.3">
      <c r="A44" s="218" t="s">
        <v>2326</v>
      </c>
      <c r="B44" s="378" t="s">
        <v>2327</v>
      </c>
      <c r="C44" s="378"/>
    </row>
    <row r="45" spans="1:3" s="142" customFormat="1" ht="15" customHeight="1" x14ac:dyDescent="0.3">
      <c r="A45" s="218" t="s">
        <v>2342</v>
      </c>
      <c r="B45" s="378" t="s">
        <v>2328</v>
      </c>
      <c r="C45" s="378"/>
    </row>
    <row r="46" spans="1:3" s="142" customFormat="1" ht="13" x14ac:dyDescent="0.3">
      <c r="A46" s="218" t="s">
        <v>563</v>
      </c>
      <c r="B46" s="379" t="s">
        <v>2040</v>
      </c>
      <c r="C46" s="379"/>
    </row>
    <row r="47" spans="1:3" s="142" customFormat="1" ht="15" customHeight="1" x14ac:dyDescent="0.3">
      <c r="A47" s="218" t="s">
        <v>2343</v>
      </c>
      <c r="B47" s="378" t="s">
        <v>2039</v>
      </c>
      <c r="C47" s="378"/>
    </row>
    <row r="48" spans="1:3" s="142" customFormat="1" ht="13" x14ac:dyDescent="0.3">
      <c r="A48" s="218" t="s">
        <v>565</v>
      </c>
      <c r="B48" s="379" t="s">
        <v>2041</v>
      </c>
      <c r="C48" s="379"/>
    </row>
    <row r="49" spans="1:11" s="142" customFormat="1" ht="13" x14ac:dyDescent="0.25">
      <c r="A49" s="218" t="s">
        <v>564</v>
      </c>
      <c r="B49" s="388" t="s">
        <v>2042</v>
      </c>
      <c r="C49" s="388"/>
    </row>
    <row r="50" spans="1:11" s="142" customFormat="1" ht="13" x14ac:dyDescent="0.3">
      <c r="A50" s="218" t="s">
        <v>587</v>
      </c>
      <c r="B50" s="379" t="s">
        <v>2048</v>
      </c>
      <c r="C50" s="379"/>
    </row>
    <row r="51" spans="1:11" s="142" customFormat="1" ht="25.5" customHeight="1" x14ac:dyDescent="0.3">
      <c r="A51" s="218" t="s">
        <v>2329</v>
      </c>
      <c r="B51" s="378" t="s">
        <v>2344</v>
      </c>
      <c r="C51" s="378"/>
      <c r="G51" s="384"/>
      <c r="H51" s="384"/>
      <c r="I51" s="384"/>
      <c r="J51" s="384"/>
      <c r="K51" s="384"/>
    </row>
    <row r="52" spans="1:11" s="142" customFormat="1" ht="13" x14ac:dyDescent="0.25">
      <c r="A52" s="236" t="s">
        <v>2049</v>
      </c>
      <c r="B52" s="233" t="s">
        <v>2556</v>
      </c>
      <c r="C52" s="233"/>
      <c r="G52" s="73"/>
      <c r="H52" s="73"/>
      <c r="I52" s="73"/>
      <c r="J52" s="73"/>
      <c r="K52" s="73"/>
    </row>
    <row r="53" spans="1:11" s="142" customFormat="1" ht="13" x14ac:dyDescent="0.3">
      <c r="A53" s="218" t="s">
        <v>566</v>
      </c>
      <c r="B53" s="379" t="s">
        <v>2053</v>
      </c>
      <c r="C53" s="379"/>
      <c r="G53" s="385"/>
      <c r="H53" s="385"/>
      <c r="I53" s="385"/>
      <c r="J53" s="385"/>
      <c r="K53" s="385"/>
    </row>
    <row r="54" spans="1:11" s="142" customFormat="1" ht="13" x14ac:dyDescent="0.25">
      <c r="A54" s="218" t="s">
        <v>2331</v>
      </c>
      <c r="B54" s="305" t="s">
        <v>2332</v>
      </c>
      <c r="C54" s="305"/>
    </row>
    <row r="55" spans="1:11" s="142" customFormat="1" ht="25" customHeight="1" x14ac:dyDescent="0.3">
      <c r="A55" s="218" t="s">
        <v>591</v>
      </c>
      <c r="B55" s="379" t="s">
        <v>2054</v>
      </c>
      <c r="C55" s="379"/>
    </row>
    <row r="56" spans="1:11" ht="5.5" customHeight="1" x14ac:dyDescent="0.25">
      <c r="A56" s="287"/>
      <c r="B56" s="287"/>
    </row>
    <row r="57" spans="1:11" ht="24" customHeight="1" x14ac:dyDescent="0.25">
      <c r="A57" s="387" t="s">
        <v>2636</v>
      </c>
      <c r="B57" s="387"/>
      <c r="C57" s="387"/>
    </row>
    <row r="58" spans="1:11" ht="17" customHeight="1" x14ac:dyDescent="0.25">
      <c r="A58" s="387" t="s">
        <v>2637</v>
      </c>
      <c r="B58" s="387"/>
      <c r="C58" s="387"/>
    </row>
    <row r="59" spans="1:11" x14ac:dyDescent="0.25">
      <c r="A59" s="134"/>
    </row>
    <row r="60" spans="1:11" x14ac:dyDescent="0.25">
      <c r="A60" s="134"/>
    </row>
    <row r="61" spans="1:11" x14ac:dyDescent="0.25">
      <c r="A61" s="134"/>
    </row>
    <row r="62" spans="1:11" x14ac:dyDescent="0.25">
      <c r="A62" s="134"/>
    </row>
  </sheetData>
  <sheetProtection algorithmName="SHA-512" hashValue="T/hI2ZsTTe+CZJpYA56cwwQZOPi2w/OEWiIiEV45RwHD5IgPJA7t+Sx7yZFljyK/1nkOzIhnCDlMa4vl4J6ePA==" saltValue="BBnyOGwH30TG1eQUYoCKFw==" spinCount="100000" sheet="1" selectLockedCells="1"/>
  <mergeCells count="56">
    <mergeCell ref="B16:C16"/>
    <mergeCell ref="B23:C23"/>
    <mergeCell ref="B29:C29"/>
    <mergeCell ref="A58:C58"/>
    <mergeCell ref="B5:C5"/>
    <mergeCell ref="B6:C6"/>
    <mergeCell ref="B7:C7"/>
    <mergeCell ref="A11:C11"/>
    <mergeCell ref="A57:C57"/>
    <mergeCell ref="B48:C48"/>
    <mergeCell ref="B49:C49"/>
    <mergeCell ref="B50:C50"/>
    <mergeCell ref="B53:C53"/>
    <mergeCell ref="B55:C55"/>
    <mergeCell ref="B54:C54"/>
    <mergeCell ref="B28:C28"/>
    <mergeCell ref="G51:K51"/>
    <mergeCell ref="G53:K53"/>
    <mergeCell ref="A8:C8"/>
    <mergeCell ref="B44:C44"/>
    <mergeCell ref="B45:C45"/>
    <mergeCell ref="B47:C47"/>
    <mergeCell ref="B37:C37"/>
    <mergeCell ref="B20:C20"/>
    <mergeCell ref="B51:C51"/>
    <mergeCell ref="B40:C40"/>
    <mergeCell ref="B39:C39"/>
    <mergeCell ref="B43:C43"/>
    <mergeCell ref="A9:C9"/>
    <mergeCell ref="B38:C38"/>
    <mergeCell ref="B41:C41"/>
    <mergeCell ref="A10:C10"/>
    <mergeCell ref="B46:C46"/>
    <mergeCell ref="B26:C26"/>
    <mergeCell ref="B34:C34"/>
    <mergeCell ref="B35:C35"/>
    <mergeCell ref="B36:C36"/>
    <mergeCell ref="B32:C32"/>
    <mergeCell ref="B33:C33"/>
    <mergeCell ref="B27:C27"/>
    <mergeCell ref="B15:C15"/>
    <mergeCell ref="B42:C42"/>
    <mergeCell ref="A56:B56"/>
    <mergeCell ref="A1:C1"/>
    <mergeCell ref="A2:C2"/>
    <mergeCell ref="A3:C3"/>
    <mergeCell ref="B30:C30"/>
    <mergeCell ref="B13:C13"/>
    <mergeCell ref="B14:C14"/>
    <mergeCell ref="B17:C17"/>
    <mergeCell ref="B19:C19"/>
    <mergeCell ref="B21:C21"/>
    <mergeCell ref="B22:C22"/>
    <mergeCell ref="B24:C24"/>
    <mergeCell ref="B25:C25"/>
    <mergeCell ref="B31:C31"/>
  </mergeCells>
  <dataValidations count="2">
    <dataValidation type="list" allowBlank="1" showInputMessage="1" showErrorMessage="1" sqref="C48:C50 C55 C53 C41:C43 C46 C16:C19 C21:C35" xr:uid="{CEB937B3-3268-4584-9E06-D63510DC982A}">
      <formula1>"Yes, IMCI checklist,N.A."</formula1>
    </dataValidation>
    <dataValidation type="list" allowBlank="1" showInputMessage="1" showErrorMessage="1" sqref="C36 C38" xr:uid="{4156D186-5839-4A48-B9DC-5A2D9BAD9C8D}">
      <formula1>"Yes,N.A."</formula1>
    </dataValidation>
  </dataValidations>
  <printOptions horizontalCentered="1"/>
  <pageMargins left="0.70866141732283472" right="0.70866141732283472" top="0.74803149606299213" bottom="0.74803149606299213" header="0.31496062992125984" footer="0.31496062992125984"/>
  <pageSetup fitToWidth="0" fitToHeight="0" orientation="portrait" r:id="rId1"/>
  <headerFooter scaleWithDoc="0" alignWithMargins="0">
    <oddFooter>&amp;L&amp;"-,Standard"&amp;9 9 - Checklist overview&amp;R&amp;"Calibri,Standard"&amp;9Page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tabColor theme="5" tint="0.59999389629810485"/>
    <pageSetUpPr fitToPage="1"/>
  </sheetPr>
  <dimension ref="A1:F81"/>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1086</v>
      </c>
      <c r="B3" s="385"/>
      <c r="C3" s="385"/>
      <c r="D3" s="385"/>
      <c r="E3" s="385"/>
    </row>
    <row r="4" spans="1:6" ht="15" customHeight="1" x14ac:dyDescent="0.25">
      <c r="A4" s="385" t="s">
        <v>744</v>
      </c>
      <c r="B4" s="385"/>
      <c r="C4" s="385"/>
      <c r="D4" s="385"/>
      <c r="E4" s="385"/>
    </row>
    <row r="5" spans="1:6" ht="15.75" customHeight="1" x14ac:dyDescent="0.25">
      <c r="A5" s="385" t="s">
        <v>544</v>
      </c>
      <c r="B5" s="385"/>
      <c r="C5" s="385"/>
      <c r="D5" s="385"/>
      <c r="E5" s="385"/>
    </row>
    <row r="6" spans="1:6" ht="15" customHeight="1" x14ac:dyDescent="0.25">
      <c r="A6" s="332" t="str">
        <f>'Cover sheet'!A2:D2</f>
        <v>Checklist_Evaluation_Module B_G en240408</v>
      </c>
      <c r="B6" s="396"/>
      <c r="C6" s="396"/>
      <c r="D6" s="396"/>
      <c r="E6" s="396"/>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c r="A9" s="396"/>
      <c r="B9" s="396"/>
      <c r="C9" s="396"/>
      <c r="D9" s="396"/>
      <c r="E9" s="396"/>
    </row>
    <row r="10" spans="1:6" x14ac:dyDescent="0.3">
      <c r="A10" s="16"/>
      <c r="B10" s="32" t="s">
        <v>8</v>
      </c>
      <c r="C10" s="33" t="s">
        <v>6</v>
      </c>
      <c r="D10" s="33" t="s">
        <v>5</v>
      </c>
      <c r="E10" s="33" t="s">
        <v>10</v>
      </c>
      <c r="F10" s="1"/>
    </row>
    <row r="11" spans="1:6" ht="25" x14ac:dyDescent="0.3">
      <c r="A11" s="30">
        <v>1</v>
      </c>
      <c r="B11" s="95" t="s">
        <v>2306</v>
      </c>
      <c r="C11" s="29" t="s">
        <v>13</v>
      </c>
      <c r="D11" s="30" t="s">
        <v>9</v>
      </c>
      <c r="E11" s="55"/>
      <c r="F11" s="1"/>
    </row>
    <row r="12" spans="1:6" ht="25" x14ac:dyDescent="0.3">
      <c r="A12" s="30">
        <f>A11+1</f>
        <v>2</v>
      </c>
      <c r="B12" s="28" t="s">
        <v>2514</v>
      </c>
      <c r="C12" s="29" t="s">
        <v>13</v>
      </c>
      <c r="D12" s="30" t="s">
        <v>9</v>
      </c>
      <c r="E12" s="55"/>
      <c r="F12" s="1"/>
    </row>
    <row r="13" spans="1:6" ht="25" x14ac:dyDescent="0.3">
      <c r="A13" s="30">
        <f t="shared" ref="A13:A34" si="0">A12+1</f>
        <v>3</v>
      </c>
      <c r="B13" s="94" t="s">
        <v>1573</v>
      </c>
      <c r="C13" s="29" t="s">
        <v>12</v>
      </c>
      <c r="D13" s="30" t="s">
        <v>9</v>
      </c>
      <c r="E13" s="55"/>
      <c r="F13" s="1"/>
    </row>
    <row r="14" spans="1:6" ht="25" x14ac:dyDescent="0.3">
      <c r="A14" s="30">
        <f t="shared" si="0"/>
        <v>4</v>
      </c>
      <c r="B14" s="28" t="s">
        <v>734</v>
      </c>
      <c r="C14" s="29" t="s">
        <v>12</v>
      </c>
      <c r="D14" s="30" t="s">
        <v>11</v>
      </c>
      <c r="E14" s="55"/>
      <c r="F14" s="1"/>
    </row>
    <row r="15" spans="1:6" s="36" customFormat="1" ht="25" x14ac:dyDescent="0.3">
      <c r="A15" s="30">
        <f t="shared" si="0"/>
        <v>5</v>
      </c>
      <c r="B15" s="50" t="s">
        <v>1708</v>
      </c>
      <c r="C15" s="29" t="s">
        <v>209</v>
      </c>
      <c r="D15" s="29" t="s">
        <v>9</v>
      </c>
      <c r="E15" s="55"/>
      <c r="F15" s="77"/>
    </row>
    <row r="16" spans="1:6" s="36" customFormat="1" ht="27.75" customHeight="1" x14ac:dyDescent="0.3">
      <c r="A16" s="30">
        <f t="shared" si="0"/>
        <v>6</v>
      </c>
      <c r="B16" s="50" t="s">
        <v>735</v>
      </c>
      <c r="C16" s="29" t="s">
        <v>209</v>
      </c>
      <c r="D16" s="29" t="s">
        <v>9</v>
      </c>
      <c r="E16" s="55"/>
      <c r="F16" s="77"/>
    </row>
    <row r="17" spans="1:6" s="36" customFormat="1" ht="25" x14ac:dyDescent="0.3">
      <c r="A17" s="30">
        <f t="shared" si="0"/>
        <v>7</v>
      </c>
      <c r="B17" s="50" t="s">
        <v>1574</v>
      </c>
      <c r="C17" s="29" t="s">
        <v>212</v>
      </c>
      <c r="D17" s="29" t="s">
        <v>11</v>
      </c>
      <c r="E17" s="55"/>
      <c r="F17" s="77"/>
    </row>
    <row r="18" spans="1:6" s="36" customFormat="1" ht="25" x14ac:dyDescent="0.3">
      <c r="A18" s="30">
        <f t="shared" si="0"/>
        <v>8</v>
      </c>
      <c r="B18" s="50" t="s">
        <v>2639</v>
      </c>
      <c r="C18" s="29" t="s">
        <v>212</v>
      </c>
      <c r="D18" s="29" t="s">
        <v>11</v>
      </c>
      <c r="E18" s="55"/>
      <c r="F18" s="77"/>
    </row>
    <row r="19" spans="1:6" s="36" customFormat="1" ht="50" x14ac:dyDescent="0.3">
      <c r="A19" s="30">
        <f t="shared" si="0"/>
        <v>9</v>
      </c>
      <c r="B19" s="28" t="s">
        <v>2407</v>
      </c>
      <c r="C19" s="29" t="s">
        <v>32</v>
      </c>
      <c r="D19" s="30" t="s">
        <v>11</v>
      </c>
      <c r="E19" s="55"/>
      <c r="F19" s="77"/>
    </row>
    <row r="20" spans="1:6" ht="25" x14ac:dyDescent="0.3">
      <c r="A20" s="30">
        <f t="shared" si="0"/>
        <v>10</v>
      </c>
      <c r="B20" s="28" t="s">
        <v>2408</v>
      </c>
      <c r="C20" s="29" t="s">
        <v>546</v>
      </c>
      <c r="D20" s="30" t="s">
        <v>9</v>
      </c>
      <c r="E20" s="55"/>
      <c r="F20" s="1"/>
    </row>
    <row r="21" spans="1:6" ht="38.25" customHeight="1" x14ac:dyDescent="0.3">
      <c r="A21" s="30">
        <f t="shared" si="0"/>
        <v>11</v>
      </c>
      <c r="B21" s="28" t="s">
        <v>1709</v>
      </c>
      <c r="C21" s="29" t="s">
        <v>547</v>
      </c>
      <c r="D21" s="30" t="s">
        <v>9</v>
      </c>
      <c r="E21" s="55"/>
      <c r="F21" s="1"/>
    </row>
    <row r="22" spans="1:6" ht="25" x14ac:dyDescent="0.3">
      <c r="A22" s="30">
        <f t="shared" si="0"/>
        <v>12</v>
      </c>
      <c r="B22" s="28" t="s">
        <v>736</v>
      </c>
      <c r="C22" s="29" t="s">
        <v>548</v>
      </c>
      <c r="D22" s="30" t="s">
        <v>9</v>
      </c>
      <c r="E22" s="55"/>
      <c r="F22" s="1"/>
    </row>
    <row r="23" spans="1:6" ht="37.5" x14ac:dyDescent="0.3">
      <c r="A23" s="30">
        <f t="shared" si="0"/>
        <v>13</v>
      </c>
      <c r="B23" s="28" t="s">
        <v>2409</v>
      </c>
      <c r="C23" s="29" t="s">
        <v>549</v>
      </c>
      <c r="D23" s="30" t="s">
        <v>11</v>
      </c>
      <c r="E23" s="55"/>
      <c r="F23" s="1"/>
    </row>
    <row r="24" spans="1:6" ht="25" x14ac:dyDescent="0.3">
      <c r="A24" s="30">
        <f t="shared" si="0"/>
        <v>14</v>
      </c>
      <c r="B24" s="28" t="s">
        <v>1575</v>
      </c>
      <c r="C24" s="29" t="s">
        <v>550</v>
      </c>
      <c r="D24" s="30" t="s">
        <v>9</v>
      </c>
      <c r="E24" s="55"/>
      <c r="F24" s="1"/>
    </row>
    <row r="25" spans="1:6" ht="25" x14ac:dyDescent="0.3">
      <c r="A25" s="30">
        <f t="shared" si="0"/>
        <v>15</v>
      </c>
      <c r="B25" s="28" t="s">
        <v>737</v>
      </c>
      <c r="C25" s="29" t="s">
        <v>551</v>
      </c>
      <c r="D25" s="30" t="s">
        <v>11</v>
      </c>
      <c r="E25" s="55"/>
      <c r="F25" s="1"/>
    </row>
    <row r="26" spans="1:6" ht="25" x14ac:dyDescent="0.3">
      <c r="A26" s="30">
        <f t="shared" si="0"/>
        <v>16</v>
      </c>
      <c r="B26" s="28" t="s">
        <v>1849</v>
      </c>
      <c r="C26" s="29" t="s">
        <v>551</v>
      </c>
      <c r="D26" s="30" t="s">
        <v>11</v>
      </c>
      <c r="E26" s="55"/>
      <c r="F26" s="1"/>
    </row>
    <row r="27" spans="1:6" ht="37.5" x14ac:dyDescent="0.3">
      <c r="A27" s="30">
        <f t="shared" si="0"/>
        <v>17</v>
      </c>
      <c r="B27" s="28" t="s">
        <v>1475</v>
      </c>
      <c r="C27" s="29" t="s">
        <v>1347</v>
      </c>
      <c r="D27" s="30" t="s">
        <v>11</v>
      </c>
      <c r="E27" s="55"/>
      <c r="F27" s="1"/>
    </row>
    <row r="28" spans="1:6" x14ac:dyDescent="0.3">
      <c r="A28" s="30">
        <f t="shared" si="0"/>
        <v>18</v>
      </c>
      <c r="B28" s="28" t="s">
        <v>738</v>
      </c>
      <c r="C28" s="29" t="s">
        <v>224</v>
      </c>
      <c r="D28" s="30" t="s">
        <v>9</v>
      </c>
      <c r="E28" s="55"/>
      <c r="F28" s="1"/>
    </row>
    <row r="29" spans="1:6" ht="79.5" customHeight="1" x14ac:dyDescent="0.3">
      <c r="A29" s="30">
        <f t="shared" si="0"/>
        <v>19</v>
      </c>
      <c r="B29" s="28" t="s">
        <v>1348</v>
      </c>
      <c r="C29" s="29" t="s">
        <v>226</v>
      </c>
      <c r="D29" s="30" t="s">
        <v>9</v>
      </c>
      <c r="E29" s="55"/>
      <c r="F29" s="1"/>
    </row>
    <row r="30" spans="1:6" x14ac:dyDescent="0.3">
      <c r="A30" s="30">
        <f t="shared" si="0"/>
        <v>20</v>
      </c>
      <c r="B30" s="28" t="s">
        <v>1576</v>
      </c>
      <c r="C30" s="29" t="s">
        <v>228</v>
      </c>
      <c r="D30" s="30" t="s">
        <v>9</v>
      </c>
      <c r="E30" s="55"/>
      <c r="F30" s="1"/>
    </row>
    <row r="31" spans="1:6" ht="25" x14ac:dyDescent="0.3">
      <c r="A31" s="30">
        <f t="shared" si="0"/>
        <v>21</v>
      </c>
      <c r="B31" s="28" t="s">
        <v>740</v>
      </c>
      <c r="C31" s="29" t="s">
        <v>228</v>
      </c>
      <c r="D31" s="30" t="s">
        <v>11</v>
      </c>
      <c r="E31" s="55"/>
      <c r="F31" s="1"/>
    </row>
    <row r="32" spans="1:6" ht="25" x14ac:dyDescent="0.3">
      <c r="A32" s="30">
        <f t="shared" si="0"/>
        <v>22</v>
      </c>
      <c r="B32" s="28" t="s">
        <v>741</v>
      </c>
      <c r="C32" s="29" t="s">
        <v>552</v>
      </c>
      <c r="D32" s="30" t="s">
        <v>9</v>
      </c>
      <c r="E32" s="55"/>
      <c r="F32" s="1"/>
    </row>
    <row r="33" spans="1:6" ht="25" x14ac:dyDescent="0.3">
      <c r="A33" s="30">
        <f t="shared" si="0"/>
        <v>23</v>
      </c>
      <c r="B33" s="28" t="s">
        <v>742</v>
      </c>
      <c r="C33" s="29" t="s">
        <v>552</v>
      </c>
      <c r="D33" s="30" t="s">
        <v>9</v>
      </c>
      <c r="E33" s="55"/>
      <c r="F33" s="1"/>
    </row>
    <row r="34" spans="1:6" ht="90" customHeight="1" x14ac:dyDescent="0.3">
      <c r="A34" s="30">
        <f t="shared" si="0"/>
        <v>24</v>
      </c>
      <c r="B34" s="28" t="s">
        <v>1710</v>
      </c>
      <c r="C34" s="29" t="s">
        <v>174</v>
      </c>
      <c r="D34" s="30" t="s">
        <v>9</v>
      </c>
      <c r="E34" s="55"/>
      <c r="F34" s="1"/>
    </row>
    <row r="35" spans="1:6" s="56" customFormat="1" x14ac:dyDescent="0.25">
      <c r="A35" s="48"/>
      <c r="B35" s="37"/>
      <c r="C35" s="59"/>
      <c r="D35" s="48"/>
      <c r="E35" s="60"/>
    </row>
    <row r="36" spans="1:6" ht="32.25" customHeight="1" x14ac:dyDescent="0.25">
      <c r="A36" s="394" t="s">
        <v>1325</v>
      </c>
      <c r="B36" s="394"/>
      <c r="C36" s="394"/>
      <c r="D36" s="394"/>
      <c r="E36" s="394"/>
      <c r="F36" s="49"/>
    </row>
    <row r="37" spans="1:6" x14ac:dyDescent="0.25">
      <c r="A37" s="16"/>
      <c r="B37" s="32" t="s">
        <v>8</v>
      </c>
      <c r="C37" s="33" t="s">
        <v>6</v>
      </c>
      <c r="D37" s="33" t="s">
        <v>5</v>
      </c>
      <c r="E37" s="33" t="s">
        <v>10</v>
      </c>
      <c r="F37" s="49"/>
    </row>
    <row r="38" spans="1:6" ht="27" customHeight="1" x14ac:dyDescent="0.3">
      <c r="A38" s="30">
        <v>25</v>
      </c>
      <c r="B38" s="28" t="s">
        <v>1088</v>
      </c>
      <c r="C38" s="29" t="s">
        <v>14</v>
      </c>
      <c r="D38" s="30" t="s">
        <v>9</v>
      </c>
      <c r="E38" s="55"/>
      <c r="F38" s="1"/>
    </row>
    <row r="39" spans="1:6" ht="37.5" x14ac:dyDescent="0.3">
      <c r="A39" s="30">
        <f>A38+1</f>
        <v>26</v>
      </c>
      <c r="B39" s="28" t="s">
        <v>828</v>
      </c>
      <c r="C39" s="29" t="s">
        <v>80</v>
      </c>
      <c r="D39" s="30" t="s">
        <v>9</v>
      </c>
      <c r="E39" s="55"/>
      <c r="F39" s="1"/>
    </row>
    <row r="40" spans="1:6" ht="51" customHeight="1" x14ac:dyDescent="0.3">
      <c r="A40" s="30">
        <f t="shared" ref="A40:A68" si="1">A39+1</f>
        <v>27</v>
      </c>
      <c r="B40" s="28" t="s">
        <v>1850</v>
      </c>
      <c r="C40" s="29" t="s">
        <v>15</v>
      </c>
      <c r="D40" s="30" t="s">
        <v>9</v>
      </c>
      <c r="E40" s="55"/>
      <c r="F40" s="1"/>
    </row>
    <row r="41" spans="1:6" ht="54" customHeight="1" x14ac:dyDescent="0.3">
      <c r="A41" s="30">
        <f t="shared" si="1"/>
        <v>28</v>
      </c>
      <c r="B41" s="28" t="s">
        <v>1089</v>
      </c>
      <c r="C41" s="29" t="s">
        <v>18</v>
      </c>
      <c r="D41" s="30" t="s">
        <v>9</v>
      </c>
      <c r="E41" s="55"/>
      <c r="F41" s="1"/>
    </row>
    <row r="42" spans="1:6" ht="62.5" x14ac:dyDescent="0.3">
      <c r="A42" s="30">
        <f t="shared" si="1"/>
        <v>29</v>
      </c>
      <c r="B42" s="28" t="s">
        <v>1090</v>
      </c>
      <c r="C42" s="29" t="s">
        <v>19</v>
      </c>
      <c r="D42" s="30" t="s">
        <v>9</v>
      </c>
      <c r="E42" s="55"/>
      <c r="F42" s="1"/>
    </row>
    <row r="43" spans="1:6" ht="78.75" customHeight="1" x14ac:dyDescent="0.3">
      <c r="A43" s="30">
        <f t="shared" si="1"/>
        <v>30</v>
      </c>
      <c r="B43" s="50" t="s">
        <v>1091</v>
      </c>
      <c r="C43" s="29" t="s">
        <v>20</v>
      </c>
      <c r="D43" s="30" t="s">
        <v>9</v>
      </c>
      <c r="E43" s="55"/>
      <c r="F43" s="1"/>
    </row>
    <row r="44" spans="1:6" ht="40.5" customHeight="1" x14ac:dyDescent="0.3">
      <c r="A44" s="30">
        <f t="shared" si="1"/>
        <v>31</v>
      </c>
      <c r="B44" s="28" t="s">
        <v>2410</v>
      </c>
      <c r="C44" s="29" t="s">
        <v>68</v>
      </c>
      <c r="D44" s="30" t="s">
        <v>9</v>
      </c>
      <c r="E44" s="55"/>
      <c r="F44" s="1"/>
    </row>
    <row r="45" spans="1:6" ht="25" x14ac:dyDescent="0.3">
      <c r="A45" s="30">
        <f t="shared" si="1"/>
        <v>32</v>
      </c>
      <c r="B45" s="28" t="s">
        <v>829</v>
      </c>
      <c r="C45" s="29" t="s">
        <v>68</v>
      </c>
      <c r="D45" s="30" t="s">
        <v>9</v>
      </c>
      <c r="E45" s="55"/>
      <c r="F45" s="1"/>
    </row>
    <row r="46" spans="1:6" x14ac:dyDescent="0.3">
      <c r="A46" s="30">
        <f t="shared" si="1"/>
        <v>33</v>
      </c>
      <c r="B46" s="28" t="s">
        <v>830</v>
      </c>
      <c r="C46" s="29" t="s">
        <v>356</v>
      </c>
      <c r="D46" s="30" t="s">
        <v>9</v>
      </c>
      <c r="E46" s="55"/>
      <c r="F46" s="1"/>
    </row>
    <row r="47" spans="1:6" x14ac:dyDescent="0.3">
      <c r="A47" s="30">
        <f t="shared" si="1"/>
        <v>34</v>
      </c>
      <c r="B47" s="28" t="s">
        <v>831</v>
      </c>
      <c r="C47" s="29" t="s">
        <v>209</v>
      </c>
      <c r="D47" s="30" t="s">
        <v>9</v>
      </c>
      <c r="E47" s="55"/>
      <c r="F47" s="1"/>
    </row>
    <row r="48" spans="1:6" ht="39" customHeight="1" x14ac:dyDescent="0.3">
      <c r="A48" s="30">
        <f t="shared" si="1"/>
        <v>35</v>
      </c>
      <c r="B48" s="28" t="s">
        <v>832</v>
      </c>
      <c r="C48" s="29" t="s">
        <v>209</v>
      </c>
      <c r="D48" s="30" t="s">
        <v>9</v>
      </c>
      <c r="E48" s="55"/>
      <c r="F48" s="1"/>
    </row>
    <row r="49" spans="1:6" ht="62.5" x14ac:dyDescent="0.3">
      <c r="A49" s="30">
        <f t="shared" si="1"/>
        <v>36</v>
      </c>
      <c r="B49" s="28" t="s">
        <v>833</v>
      </c>
      <c r="C49" s="29" t="s">
        <v>209</v>
      </c>
      <c r="D49" s="30" t="s">
        <v>9</v>
      </c>
      <c r="E49" s="55"/>
      <c r="F49" s="1"/>
    </row>
    <row r="50" spans="1:6" ht="37.5" x14ac:dyDescent="0.3">
      <c r="A50" s="30">
        <f t="shared" si="1"/>
        <v>37</v>
      </c>
      <c r="B50" s="28" t="s">
        <v>1577</v>
      </c>
      <c r="C50" s="29" t="s">
        <v>26</v>
      </c>
      <c r="D50" s="30" t="s">
        <v>9</v>
      </c>
      <c r="E50" s="55"/>
      <c r="F50" s="1"/>
    </row>
    <row r="51" spans="1:6" ht="28.5" customHeight="1" x14ac:dyDescent="0.3">
      <c r="A51" s="30">
        <f t="shared" si="1"/>
        <v>38</v>
      </c>
      <c r="B51" s="28" t="s">
        <v>834</v>
      </c>
      <c r="C51" s="29" t="s">
        <v>27</v>
      </c>
      <c r="D51" s="30" t="s">
        <v>9</v>
      </c>
      <c r="E51" s="55"/>
      <c r="F51" s="1"/>
    </row>
    <row r="52" spans="1:6" ht="38.25" customHeight="1" x14ac:dyDescent="0.3">
      <c r="A52" s="30">
        <f t="shared" si="1"/>
        <v>39</v>
      </c>
      <c r="B52" s="28" t="s">
        <v>1578</v>
      </c>
      <c r="C52" s="29" t="s">
        <v>28</v>
      </c>
      <c r="D52" s="30" t="s">
        <v>9</v>
      </c>
      <c r="E52" s="55"/>
      <c r="F52" s="1"/>
    </row>
    <row r="53" spans="1:6" ht="25" x14ac:dyDescent="0.3">
      <c r="A53" s="30">
        <f t="shared" si="1"/>
        <v>40</v>
      </c>
      <c r="B53" s="28" t="s">
        <v>835</v>
      </c>
      <c r="C53" s="29" t="s">
        <v>28</v>
      </c>
      <c r="D53" s="30" t="s">
        <v>9</v>
      </c>
      <c r="E53" s="55"/>
      <c r="F53" s="1"/>
    </row>
    <row r="54" spans="1:6" ht="53.25" customHeight="1" x14ac:dyDescent="0.3">
      <c r="A54" s="30">
        <f t="shared" si="1"/>
        <v>41</v>
      </c>
      <c r="B54" s="28" t="s">
        <v>1711</v>
      </c>
      <c r="C54" s="29" t="s">
        <v>29</v>
      </c>
      <c r="D54" s="30" t="s">
        <v>9</v>
      </c>
      <c r="E54" s="55"/>
      <c r="F54" s="1"/>
    </row>
    <row r="55" spans="1:6" ht="25" x14ac:dyDescent="0.3">
      <c r="A55" s="30">
        <f t="shared" si="1"/>
        <v>42</v>
      </c>
      <c r="B55" s="28" t="s">
        <v>545</v>
      </c>
      <c r="C55" s="29" t="s">
        <v>148</v>
      </c>
      <c r="D55" s="30" t="s">
        <v>9</v>
      </c>
      <c r="E55" s="55"/>
      <c r="F55" s="1"/>
    </row>
    <row r="56" spans="1:6" ht="25" x14ac:dyDescent="0.3">
      <c r="A56" s="30">
        <f t="shared" si="1"/>
        <v>43</v>
      </c>
      <c r="B56" s="28" t="s">
        <v>836</v>
      </c>
      <c r="C56" s="29" t="s">
        <v>31</v>
      </c>
      <c r="D56" s="30" t="s">
        <v>11</v>
      </c>
      <c r="E56" s="55"/>
      <c r="F56" s="1"/>
    </row>
    <row r="57" spans="1:6" ht="50" x14ac:dyDescent="0.3">
      <c r="A57" s="30">
        <f t="shared" si="1"/>
        <v>44</v>
      </c>
      <c r="B57" s="28" t="s">
        <v>837</v>
      </c>
      <c r="C57" s="29" t="s">
        <v>31</v>
      </c>
      <c r="D57" s="30" t="s">
        <v>11</v>
      </c>
      <c r="E57" s="55"/>
      <c r="F57" s="1"/>
    </row>
    <row r="58" spans="1:6" ht="25" x14ac:dyDescent="0.3">
      <c r="A58" s="30">
        <f t="shared" si="1"/>
        <v>45</v>
      </c>
      <c r="B58" s="28" t="s">
        <v>838</v>
      </c>
      <c r="C58" s="29" t="s">
        <v>32</v>
      </c>
      <c r="D58" s="30" t="s">
        <v>11</v>
      </c>
      <c r="E58" s="55"/>
      <c r="F58" s="1"/>
    </row>
    <row r="59" spans="1:6" ht="50" x14ac:dyDescent="0.3">
      <c r="A59" s="30">
        <f t="shared" si="1"/>
        <v>46</v>
      </c>
      <c r="B59" s="28" t="s">
        <v>2411</v>
      </c>
      <c r="C59" s="29" t="s">
        <v>32</v>
      </c>
      <c r="D59" s="30" t="s">
        <v>11</v>
      </c>
      <c r="E59" s="55"/>
      <c r="F59" s="1"/>
    </row>
    <row r="60" spans="1:6" ht="50" x14ac:dyDescent="0.3">
      <c r="A60" s="30">
        <f t="shared" si="1"/>
        <v>47</v>
      </c>
      <c r="B60" s="28" t="s">
        <v>839</v>
      </c>
      <c r="C60" s="29" t="s">
        <v>32</v>
      </c>
      <c r="D60" s="30" t="s">
        <v>11</v>
      </c>
      <c r="E60" s="55"/>
      <c r="F60" s="1"/>
    </row>
    <row r="61" spans="1:6" ht="25" x14ac:dyDescent="0.3">
      <c r="A61" s="30">
        <f t="shared" si="1"/>
        <v>48</v>
      </c>
      <c r="B61" s="28" t="s">
        <v>840</v>
      </c>
      <c r="C61" s="29" t="s">
        <v>841</v>
      </c>
      <c r="D61" s="30" t="s">
        <v>11</v>
      </c>
      <c r="E61" s="55"/>
      <c r="F61" s="1"/>
    </row>
    <row r="62" spans="1:6" ht="25" x14ac:dyDescent="0.3">
      <c r="A62" s="30">
        <f t="shared" si="1"/>
        <v>49</v>
      </c>
      <c r="B62" s="28" t="s">
        <v>842</v>
      </c>
      <c r="C62" s="29" t="s">
        <v>843</v>
      </c>
      <c r="D62" s="30" t="s">
        <v>11</v>
      </c>
      <c r="E62" s="55"/>
      <c r="F62" s="1"/>
    </row>
    <row r="63" spans="1:6" ht="25" x14ac:dyDescent="0.3">
      <c r="A63" s="30">
        <f t="shared" si="1"/>
        <v>50</v>
      </c>
      <c r="B63" s="28" t="s">
        <v>2412</v>
      </c>
      <c r="C63" s="29" t="s">
        <v>487</v>
      </c>
      <c r="D63" s="30" t="s">
        <v>11</v>
      </c>
      <c r="E63" s="55"/>
      <c r="F63" s="1"/>
    </row>
    <row r="64" spans="1:6" ht="37.5" x14ac:dyDescent="0.3">
      <c r="A64" s="30">
        <f t="shared" si="1"/>
        <v>51</v>
      </c>
      <c r="B64" s="28" t="s">
        <v>844</v>
      </c>
      <c r="C64" s="29" t="s">
        <v>488</v>
      </c>
      <c r="D64" s="30" t="s">
        <v>11</v>
      </c>
      <c r="E64" s="55"/>
      <c r="F64" s="1"/>
    </row>
    <row r="65" spans="1:6" ht="25" x14ac:dyDescent="0.3">
      <c r="A65" s="30">
        <f t="shared" si="1"/>
        <v>52</v>
      </c>
      <c r="B65" s="28" t="s">
        <v>845</v>
      </c>
      <c r="C65" s="29" t="s">
        <v>846</v>
      </c>
      <c r="D65" s="30" t="s">
        <v>11</v>
      </c>
      <c r="E65" s="55"/>
      <c r="F65" s="1"/>
    </row>
    <row r="66" spans="1:6" ht="37.5" x14ac:dyDescent="0.3">
      <c r="A66" s="30">
        <f t="shared" si="1"/>
        <v>53</v>
      </c>
      <c r="B66" s="28" t="s">
        <v>847</v>
      </c>
      <c r="C66" s="29" t="s">
        <v>846</v>
      </c>
      <c r="D66" s="30" t="s">
        <v>11</v>
      </c>
      <c r="E66" s="55"/>
      <c r="F66" s="1"/>
    </row>
    <row r="67" spans="1:6" ht="25" x14ac:dyDescent="0.3">
      <c r="A67" s="30">
        <f t="shared" si="1"/>
        <v>54</v>
      </c>
      <c r="B67" s="28" t="s">
        <v>848</v>
      </c>
      <c r="C67" s="29" t="s">
        <v>849</v>
      </c>
      <c r="D67" s="30" t="s">
        <v>11</v>
      </c>
      <c r="E67" s="55"/>
      <c r="F67" s="1"/>
    </row>
    <row r="68" spans="1:6" x14ac:dyDescent="0.3">
      <c r="A68" s="30">
        <f t="shared" si="1"/>
        <v>55</v>
      </c>
      <c r="B68" s="28" t="s">
        <v>739</v>
      </c>
      <c r="C68" s="29" t="s">
        <v>173</v>
      </c>
      <c r="D68" s="30" t="s">
        <v>9</v>
      </c>
      <c r="E68" s="55"/>
      <c r="F68" s="1"/>
    </row>
    <row r="69" spans="1:6" x14ac:dyDescent="0.3">
      <c r="A69" s="48"/>
      <c r="B69" s="37"/>
      <c r="C69" s="59"/>
      <c r="D69" s="48"/>
      <c r="E69" s="60"/>
      <c r="F69" s="1"/>
    </row>
    <row r="70" spans="1:6" ht="12.75" customHeight="1" x14ac:dyDescent="0.3">
      <c r="A70" s="395" t="s">
        <v>1510</v>
      </c>
      <c r="B70" s="395"/>
      <c r="C70" s="395"/>
      <c r="D70" s="395"/>
      <c r="E70" s="395"/>
      <c r="F70" s="1"/>
    </row>
    <row r="71" spans="1:6" x14ac:dyDescent="0.3">
      <c r="A71" s="69">
        <v>57</v>
      </c>
      <c r="B71" s="50" t="s">
        <v>1506</v>
      </c>
      <c r="C71" s="29" t="s">
        <v>161</v>
      </c>
      <c r="D71" s="30" t="s">
        <v>9</v>
      </c>
      <c r="E71" s="55"/>
      <c r="F71" s="1"/>
    </row>
    <row r="72" spans="1:6" x14ac:dyDescent="0.3">
      <c r="A72" s="69">
        <v>58</v>
      </c>
      <c r="B72" s="50" t="s">
        <v>1507</v>
      </c>
      <c r="C72" s="29" t="s">
        <v>161</v>
      </c>
      <c r="D72" s="30" t="s">
        <v>11</v>
      </c>
      <c r="E72" s="55"/>
      <c r="F72" s="1"/>
    </row>
    <row r="73" spans="1:6" x14ac:dyDescent="0.3">
      <c r="A73" s="69">
        <v>59</v>
      </c>
      <c r="B73" s="50" t="s">
        <v>1476</v>
      </c>
      <c r="C73" s="29" t="s">
        <v>161</v>
      </c>
      <c r="D73" s="30" t="s">
        <v>9</v>
      </c>
      <c r="E73" s="55"/>
      <c r="F73" s="1"/>
    </row>
    <row r="74" spans="1:6" ht="25" x14ac:dyDescent="0.3">
      <c r="A74" s="69">
        <v>60</v>
      </c>
      <c r="B74" s="50" t="s">
        <v>1477</v>
      </c>
      <c r="C74" s="29" t="s">
        <v>161</v>
      </c>
      <c r="D74" s="30" t="s">
        <v>9</v>
      </c>
      <c r="E74" s="55"/>
      <c r="F74" s="1"/>
    </row>
    <row r="75" spans="1:6" x14ac:dyDescent="0.3">
      <c r="A75" s="69">
        <v>61</v>
      </c>
      <c r="B75" s="50" t="s">
        <v>1508</v>
      </c>
      <c r="C75" s="29" t="s">
        <v>161</v>
      </c>
      <c r="D75" s="30" t="s">
        <v>9</v>
      </c>
      <c r="E75" s="55"/>
      <c r="F75" s="1"/>
    </row>
    <row r="76" spans="1:6" ht="25" x14ac:dyDescent="0.3">
      <c r="A76" s="69">
        <v>62</v>
      </c>
      <c r="B76" s="50" t="s">
        <v>1478</v>
      </c>
      <c r="C76" s="29" t="s">
        <v>161</v>
      </c>
      <c r="D76" s="30" t="s">
        <v>9</v>
      </c>
      <c r="E76" s="55"/>
      <c r="F76" s="1"/>
    </row>
    <row r="77" spans="1:6" x14ac:dyDescent="0.25">
      <c r="A77" s="107"/>
    </row>
    <row r="78" spans="1:6" x14ac:dyDescent="0.3">
      <c r="A78" s="389" t="s">
        <v>7</v>
      </c>
      <c r="B78" s="389"/>
      <c r="C78" s="9"/>
      <c r="D78" s="10"/>
      <c r="E78" s="18"/>
    </row>
    <row r="79" spans="1:6" x14ac:dyDescent="0.25">
      <c r="A79" s="390"/>
      <c r="B79" s="390"/>
      <c r="C79" s="390"/>
      <c r="D79" s="390"/>
      <c r="E79" s="390"/>
    </row>
    <row r="80" spans="1:6" x14ac:dyDescent="0.25">
      <c r="A80" s="391"/>
      <c r="B80" s="392"/>
      <c r="C80" s="392"/>
      <c r="D80" s="392"/>
      <c r="E80" s="393"/>
    </row>
    <row r="81" spans="1:5" x14ac:dyDescent="0.25">
      <c r="A81" s="391"/>
      <c r="B81" s="392"/>
      <c r="C81" s="392"/>
      <c r="D81" s="392"/>
      <c r="E81" s="393"/>
    </row>
  </sheetData>
  <sheetProtection algorithmName="SHA-512" hashValue="8MvkcEiFJ3yQ5Rjb43NsfSHKiuDayn0a9x+fZHLYU119UL+dgTPJSKD9OzF9UESWl4hCZU1iE0oNEbZtBBMEpQ==" saltValue="QKckMFuzgHBx/juS0l5WXg==" spinCount="100000" sheet="1" selectLockedCells="1"/>
  <mergeCells count="16">
    <mergeCell ref="A5:E5"/>
    <mergeCell ref="A1:E1"/>
    <mergeCell ref="A2:E2"/>
    <mergeCell ref="A3:E3"/>
    <mergeCell ref="A4:E4"/>
    <mergeCell ref="A6:E6"/>
    <mergeCell ref="A9:E9"/>
    <mergeCell ref="E7:E8"/>
    <mergeCell ref="C7:D7"/>
    <mergeCell ref="C8:D8"/>
    <mergeCell ref="A78:B78"/>
    <mergeCell ref="A79:E79"/>
    <mergeCell ref="A80:E80"/>
    <mergeCell ref="A81:E81"/>
    <mergeCell ref="A36:E36"/>
    <mergeCell ref="A70:E70"/>
  </mergeCells>
  <phoneticPr fontId="16" type="noConversion"/>
  <dataValidations count="3">
    <dataValidation type="list" allowBlank="1" showInputMessage="1" showErrorMessage="1" sqref="E11:E12 E38:E42 E24 E44 E28 E15:E16 E55 E20:E22" xr:uid="{3A2FADFB-819F-4A08-9909-BD1F0D65A9D4}">
      <formula1>"Yes,Rpt"</formula1>
    </dataValidation>
    <dataValidation type="list" allowBlank="1" showInputMessage="1" showErrorMessage="1" sqref="E72 E23 E25:E27 E14 E17:E19 E56:E67 E29:E35" xr:uid="{92C2E5B7-BFE6-4322-9202-A12C82D4D0B6}">
      <formula1>"Yes,NA,Rpt"</formula1>
    </dataValidation>
    <dataValidation type="list" allowBlank="1" showInputMessage="1" showErrorMessage="1" sqref="E43 E45:E54 E68:E69 E71 E73:E76 E13" xr:uid="{897E30E1-6ED4-4028-A6A8-B0B83ADAF696}">
      <formula1>"Yes,Rpt,"</formula1>
    </dataValidation>
  </dataValidations>
  <printOptions horizontalCentered="1"/>
  <pageMargins left="0.59055118110236227" right="0.59055118110236227" top="0.59055118110236227" bottom="0.78740157480314965" header="0.31496062992125984" footer="0.31496062992125984"/>
  <pageSetup scale="98" fitToHeight="0" orientation="portrait" r:id="rId1"/>
  <headerFooter scaleWithDoc="0" alignWithMargins="0">
    <oddFooter>&amp;L&amp;"-,Standard"&amp;9compliant: Yes or √
IMCI Checklist EN ISO 8099-1:2018&amp;C&amp;"Calibri,Standard"&amp;9not applicable: NA
&amp;R&amp;"Calibri,Standard"&amp;9follow up on variation report: Rpt or X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9C016-6118-4AC8-AF31-FD858FC2579F}">
  <sheetPr codeName="Tabelle12">
    <tabColor theme="5" tint="0.59999389629810485"/>
    <pageSetUpPr fitToPage="1"/>
  </sheetPr>
  <dimension ref="A1:F51"/>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1086</v>
      </c>
      <c r="B3" s="385"/>
      <c r="C3" s="385"/>
      <c r="D3" s="385"/>
      <c r="E3" s="385"/>
    </row>
    <row r="4" spans="1:6" ht="15" customHeight="1" x14ac:dyDescent="0.25">
      <c r="A4" s="385" t="s">
        <v>2219</v>
      </c>
      <c r="B4" s="385"/>
      <c r="C4" s="385"/>
      <c r="D4" s="385"/>
      <c r="E4" s="385"/>
    </row>
    <row r="5" spans="1:6" ht="15.75" customHeight="1" x14ac:dyDescent="0.25">
      <c r="A5" s="385" t="s">
        <v>2307</v>
      </c>
      <c r="B5" s="385"/>
      <c r="C5" s="385"/>
      <c r="D5" s="385"/>
      <c r="E5" s="385"/>
    </row>
    <row r="6" spans="1:6" ht="15" customHeight="1" x14ac:dyDescent="0.25">
      <c r="A6" s="332" t="str">
        <f>'Cover sheet'!A2:D2</f>
        <v>Checklist_Evaluation_Module B_G en240408</v>
      </c>
      <c r="B6" s="396"/>
      <c r="C6" s="396"/>
      <c r="D6" s="396"/>
      <c r="E6" s="396"/>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c r="A9" s="398"/>
      <c r="B9" s="398"/>
      <c r="C9" s="398"/>
      <c r="D9" s="398"/>
      <c r="E9" s="398"/>
    </row>
    <row r="10" spans="1:6" x14ac:dyDescent="0.3">
      <c r="A10" s="16"/>
      <c r="B10" s="32" t="s">
        <v>8</v>
      </c>
      <c r="C10" s="33" t="s">
        <v>6</v>
      </c>
      <c r="D10" s="33" t="s">
        <v>5</v>
      </c>
      <c r="E10" s="33" t="s">
        <v>10</v>
      </c>
      <c r="F10" s="1"/>
    </row>
    <row r="11" spans="1:6" ht="25" x14ac:dyDescent="0.3">
      <c r="A11" s="30">
        <v>1</v>
      </c>
      <c r="B11" s="95" t="s">
        <v>2220</v>
      </c>
      <c r="C11" s="29" t="s">
        <v>13</v>
      </c>
      <c r="D11" s="30" t="s">
        <v>9</v>
      </c>
      <c r="E11" s="55"/>
      <c r="F11" s="1"/>
    </row>
    <row r="12" spans="1:6" ht="25" x14ac:dyDescent="0.3">
      <c r="A12" s="30">
        <v>2</v>
      </c>
      <c r="B12" s="28" t="s">
        <v>2413</v>
      </c>
      <c r="C12" s="29" t="s">
        <v>12</v>
      </c>
      <c r="D12" s="30" t="s">
        <v>9</v>
      </c>
      <c r="E12" s="55"/>
      <c r="F12" s="1"/>
    </row>
    <row r="13" spans="1:6" ht="25" x14ac:dyDescent="0.3">
      <c r="A13" s="30">
        <v>3</v>
      </c>
      <c r="B13" s="94" t="s">
        <v>2231</v>
      </c>
      <c r="C13" s="29" t="s">
        <v>20</v>
      </c>
      <c r="D13" s="30" t="s">
        <v>9</v>
      </c>
      <c r="E13" s="55"/>
      <c r="F13" s="1"/>
    </row>
    <row r="14" spans="1:6" ht="25" x14ac:dyDescent="0.3">
      <c r="A14" s="30">
        <v>4</v>
      </c>
      <c r="B14" s="28" t="s">
        <v>2232</v>
      </c>
      <c r="C14" s="29" t="s">
        <v>21</v>
      </c>
      <c r="D14" s="30" t="s">
        <v>9</v>
      </c>
      <c r="E14" s="55"/>
      <c r="F14" s="1"/>
    </row>
    <row r="15" spans="1:6" s="36" customFormat="1" ht="25" x14ac:dyDescent="0.3">
      <c r="A15" s="30">
        <v>5</v>
      </c>
      <c r="B15" s="50" t="s">
        <v>2233</v>
      </c>
      <c r="C15" s="29" t="s">
        <v>68</v>
      </c>
      <c r="D15" s="30" t="s">
        <v>9</v>
      </c>
      <c r="E15" s="55"/>
      <c r="F15" s="77"/>
    </row>
    <row r="16" spans="1:6" s="36" customFormat="1" x14ac:dyDescent="0.3">
      <c r="A16" s="30">
        <v>6</v>
      </c>
      <c r="B16" s="50" t="s">
        <v>2236</v>
      </c>
      <c r="C16" s="29" t="s">
        <v>209</v>
      </c>
      <c r="D16" s="30" t="s">
        <v>9</v>
      </c>
      <c r="E16" s="55"/>
      <c r="F16" s="77"/>
    </row>
    <row r="17" spans="1:6" s="36" customFormat="1" x14ac:dyDescent="0.3">
      <c r="A17" s="30">
        <v>7</v>
      </c>
      <c r="B17" s="50" t="s">
        <v>2237</v>
      </c>
      <c r="C17" s="29" t="s">
        <v>209</v>
      </c>
      <c r="D17" s="30" t="s">
        <v>9</v>
      </c>
      <c r="E17" s="55"/>
      <c r="F17" s="77"/>
    </row>
    <row r="18" spans="1:6" s="36" customFormat="1" ht="25" x14ac:dyDescent="0.3">
      <c r="A18" s="30">
        <v>8</v>
      </c>
      <c r="B18" s="50" t="s">
        <v>2238</v>
      </c>
      <c r="C18" s="29" t="s">
        <v>209</v>
      </c>
      <c r="D18" s="30" t="s">
        <v>9</v>
      </c>
      <c r="E18" s="55"/>
      <c r="F18" s="77"/>
    </row>
    <row r="19" spans="1:6" s="36" customFormat="1" ht="66" customHeight="1" x14ac:dyDescent="0.3">
      <c r="A19" s="30">
        <v>9</v>
      </c>
      <c r="B19" s="28" t="s">
        <v>2244</v>
      </c>
      <c r="C19" s="29" t="s">
        <v>209</v>
      </c>
      <c r="D19" s="30" t="s">
        <v>9</v>
      </c>
      <c r="E19" s="55"/>
      <c r="F19" s="77"/>
    </row>
    <row r="20" spans="1:6" x14ac:dyDescent="0.3">
      <c r="A20" s="30">
        <v>10</v>
      </c>
      <c r="B20" s="28" t="s">
        <v>2239</v>
      </c>
      <c r="C20" s="29" t="s">
        <v>323</v>
      </c>
      <c r="D20" s="30" t="s">
        <v>9</v>
      </c>
      <c r="E20" s="55"/>
      <c r="F20" s="1"/>
    </row>
    <row r="21" spans="1:6" x14ac:dyDescent="0.3">
      <c r="A21" s="30">
        <v>11</v>
      </c>
      <c r="B21" s="28" t="s">
        <v>2240</v>
      </c>
      <c r="C21" s="29" t="s">
        <v>323</v>
      </c>
      <c r="D21" s="30" t="s">
        <v>9</v>
      </c>
      <c r="E21" s="55"/>
      <c r="F21" s="1"/>
    </row>
    <row r="22" spans="1:6" ht="25" x14ac:dyDescent="0.3">
      <c r="A22" s="30">
        <v>12</v>
      </c>
      <c r="B22" s="28" t="s">
        <v>2241</v>
      </c>
      <c r="C22" s="29" t="s">
        <v>323</v>
      </c>
      <c r="D22" s="30" t="s">
        <v>9</v>
      </c>
      <c r="E22" s="55"/>
      <c r="F22" s="1"/>
    </row>
    <row r="23" spans="1:6" x14ac:dyDescent="0.3">
      <c r="A23" s="30">
        <v>13</v>
      </c>
      <c r="B23" s="28" t="s">
        <v>2242</v>
      </c>
      <c r="C23" s="29" t="s">
        <v>323</v>
      </c>
      <c r="D23" s="30" t="s">
        <v>9</v>
      </c>
      <c r="E23" s="55"/>
      <c r="F23" s="1"/>
    </row>
    <row r="24" spans="1:6" ht="187.5" x14ac:dyDescent="0.3">
      <c r="A24" s="30">
        <v>14</v>
      </c>
      <c r="B24" s="28" t="s">
        <v>2414</v>
      </c>
      <c r="C24" s="29" t="s">
        <v>174</v>
      </c>
      <c r="D24" s="30" t="s">
        <v>9</v>
      </c>
      <c r="E24" s="55"/>
      <c r="F24" s="1"/>
    </row>
    <row r="25" spans="1:6" s="56" customFormat="1" x14ac:dyDescent="0.25">
      <c r="A25" s="48"/>
      <c r="B25" s="37"/>
      <c r="C25" s="59"/>
      <c r="D25" s="48"/>
      <c r="E25" s="60"/>
    </row>
    <row r="26" spans="1:6" ht="32.25" customHeight="1" x14ac:dyDescent="0.25">
      <c r="A26" s="394" t="s">
        <v>1325</v>
      </c>
      <c r="B26" s="394"/>
      <c r="C26" s="394"/>
      <c r="D26" s="394"/>
      <c r="E26" s="394"/>
      <c r="F26" s="49"/>
    </row>
    <row r="27" spans="1:6" x14ac:dyDescent="0.25">
      <c r="A27" s="16"/>
      <c r="B27" s="32" t="s">
        <v>8</v>
      </c>
      <c r="C27" s="33" t="s">
        <v>6</v>
      </c>
      <c r="D27" s="33" t="s">
        <v>5</v>
      </c>
      <c r="E27" s="33" t="s">
        <v>10</v>
      </c>
      <c r="F27" s="49"/>
    </row>
    <row r="28" spans="1:6" ht="25" x14ac:dyDescent="0.3">
      <c r="A28" s="30">
        <v>15</v>
      </c>
      <c r="B28" s="28" t="s">
        <v>2221</v>
      </c>
      <c r="C28" s="29" t="s">
        <v>14</v>
      </c>
      <c r="D28" s="30" t="s">
        <v>9</v>
      </c>
      <c r="E28" s="55"/>
      <c r="F28" s="1"/>
    </row>
    <row r="29" spans="1:6" x14ac:dyDescent="0.3">
      <c r="A29" s="30">
        <v>16</v>
      </c>
      <c r="B29" s="28" t="s">
        <v>2308</v>
      </c>
      <c r="C29" s="29" t="s">
        <v>14</v>
      </c>
      <c r="D29" s="30" t="s">
        <v>9</v>
      </c>
      <c r="E29" s="55"/>
      <c r="F29" s="1"/>
    </row>
    <row r="30" spans="1:6" ht="25" x14ac:dyDescent="0.3">
      <c r="A30" s="30">
        <v>17</v>
      </c>
      <c r="B30" s="28" t="s">
        <v>2222</v>
      </c>
      <c r="C30" s="29" t="s">
        <v>80</v>
      </c>
      <c r="D30" s="30" t="s">
        <v>9</v>
      </c>
      <c r="E30" s="55"/>
      <c r="F30" s="1"/>
    </row>
    <row r="31" spans="1:6" ht="50" x14ac:dyDescent="0.3">
      <c r="A31" s="30">
        <v>18</v>
      </c>
      <c r="B31" s="28" t="s">
        <v>1089</v>
      </c>
      <c r="C31" s="29" t="s">
        <v>15</v>
      </c>
      <c r="D31" s="30" t="s">
        <v>9</v>
      </c>
      <c r="E31" s="55"/>
      <c r="F31" s="1"/>
    </row>
    <row r="32" spans="1:6" ht="62.5" x14ac:dyDescent="0.3">
      <c r="A32" s="30">
        <v>19</v>
      </c>
      <c r="B32" s="28" t="s">
        <v>2224</v>
      </c>
      <c r="C32" s="29" t="s">
        <v>15</v>
      </c>
      <c r="D32" s="30" t="s">
        <v>9</v>
      </c>
      <c r="E32" s="55"/>
      <c r="F32" s="1"/>
    </row>
    <row r="33" spans="1:6" ht="62.5" x14ac:dyDescent="0.3">
      <c r="A33" s="30">
        <v>20</v>
      </c>
      <c r="B33" s="28" t="s">
        <v>2223</v>
      </c>
      <c r="C33" s="29" t="s">
        <v>15</v>
      </c>
      <c r="D33" s="30" t="s">
        <v>9</v>
      </c>
      <c r="E33" s="55"/>
      <c r="F33" s="1"/>
    </row>
    <row r="34" spans="1:6" ht="25" x14ac:dyDescent="0.3">
      <c r="A34" s="30">
        <v>21</v>
      </c>
      <c r="B34" s="28" t="s">
        <v>2230</v>
      </c>
      <c r="C34" s="29" t="s">
        <v>19</v>
      </c>
      <c r="D34" s="30" t="s">
        <v>9</v>
      </c>
      <c r="E34" s="55"/>
      <c r="F34" s="1"/>
    </row>
    <row r="35" spans="1:6" ht="25" x14ac:dyDescent="0.3">
      <c r="A35" s="30">
        <v>22</v>
      </c>
      <c r="B35" s="28" t="s">
        <v>2234</v>
      </c>
      <c r="C35" s="29" t="s">
        <v>69</v>
      </c>
      <c r="D35" s="30" t="s">
        <v>9</v>
      </c>
      <c r="E35" s="55"/>
      <c r="F35" s="1"/>
    </row>
    <row r="36" spans="1:6" x14ac:dyDescent="0.3">
      <c r="A36" s="30">
        <v>23</v>
      </c>
      <c r="B36" s="28" t="s">
        <v>2235</v>
      </c>
      <c r="C36" s="29" t="s">
        <v>356</v>
      </c>
      <c r="D36" s="30" t="s">
        <v>9</v>
      </c>
      <c r="E36" s="55"/>
      <c r="F36" s="1"/>
    </row>
    <row r="37" spans="1:6" ht="25" x14ac:dyDescent="0.3">
      <c r="A37" s="30">
        <v>24</v>
      </c>
      <c r="B37" s="28" t="s">
        <v>2309</v>
      </c>
      <c r="C37" s="29" t="s">
        <v>323</v>
      </c>
      <c r="D37" s="30" t="s">
        <v>9</v>
      </c>
      <c r="E37" s="55"/>
      <c r="F37" s="1"/>
    </row>
    <row r="38" spans="1:6" ht="25" x14ac:dyDescent="0.3">
      <c r="A38" s="30">
        <v>25</v>
      </c>
      <c r="B38" s="28" t="s">
        <v>2243</v>
      </c>
      <c r="C38" s="29" t="s">
        <v>161</v>
      </c>
      <c r="D38" s="30" t="s">
        <v>9</v>
      </c>
      <c r="E38" s="55"/>
      <c r="F38" s="1"/>
    </row>
    <row r="39" spans="1:6" x14ac:dyDescent="0.3">
      <c r="A39" s="48"/>
      <c r="B39" s="37"/>
      <c r="C39" s="59"/>
      <c r="D39" s="48"/>
      <c r="E39" s="60"/>
      <c r="F39" s="1"/>
    </row>
    <row r="40" spans="1:6" ht="12.75" customHeight="1" x14ac:dyDescent="0.3">
      <c r="A40" s="395" t="s">
        <v>1510</v>
      </c>
      <c r="B40" s="395"/>
      <c r="C40" s="395"/>
      <c r="D40" s="395"/>
      <c r="E40" s="395"/>
      <c r="F40" s="1"/>
    </row>
    <row r="41" spans="1:6" x14ac:dyDescent="0.3">
      <c r="A41" s="69">
        <v>26</v>
      </c>
      <c r="B41" s="50" t="s">
        <v>2415</v>
      </c>
      <c r="C41" s="29" t="s">
        <v>162</v>
      </c>
      <c r="D41" s="30" t="s">
        <v>9</v>
      </c>
      <c r="E41" s="55"/>
      <c r="F41" s="1"/>
    </row>
    <row r="42" spans="1:6" x14ac:dyDescent="0.3">
      <c r="A42" s="69">
        <v>27</v>
      </c>
      <c r="B42" s="50" t="s">
        <v>2225</v>
      </c>
      <c r="C42" s="29" t="s">
        <v>162</v>
      </c>
      <c r="D42" s="30" t="s">
        <v>9</v>
      </c>
      <c r="E42" s="55"/>
      <c r="F42" s="1"/>
    </row>
    <row r="43" spans="1:6" x14ac:dyDescent="0.3">
      <c r="A43" s="69">
        <v>28</v>
      </c>
      <c r="B43" s="50" t="s">
        <v>2226</v>
      </c>
      <c r="C43" s="29" t="s">
        <v>162</v>
      </c>
      <c r="D43" s="30" t="s">
        <v>9</v>
      </c>
      <c r="E43" s="55"/>
      <c r="F43" s="1"/>
    </row>
    <row r="44" spans="1:6" x14ac:dyDescent="0.3">
      <c r="A44" s="69">
        <v>29</v>
      </c>
      <c r="B44" s="50" t="s">
        <v>2227</v>
      </c>
      <c r="C44" s="29" t="s">
        <v>162</v>
      </c>
      <c r="D44" s="30" t="s">
        <v>11</v>
      </c>
      <c r="E44" s="55"/>
      <c r="F44" s="1"/>
    </row>
    <row r="45" spans="1:6" x14ac:dyDescent="0.3">
      <c r="A45" s="69">
        <v>30</v>
      </c>
      <c r="B45" s="50" t="s">
        <v>2228</v>
      </c>
      <c r="C45" s="29" t="s">
        <v>162</v>
      </c>
      <c r="D45" s="30" t="s">
        <v>9</v>
      </c>
      <c r="E45" s="55"/>
      <c r="F45" s="1"/>
    </row>
    <row r="46" spans="1:6" x14ac:dyDescent="0.3">
      <c r="A46" s="69">
        <v>31</v>
      </c>
      <c r="B46" s="50" t="s">
        <v>2229</v>
      </c>
      <c r="C46" s="29"/>
      <c r="D46" s="30" t="s">
        <v>9</v>
      </c>
      <c r="E46" s="55"/>
      <c r="F46" s="1"/>
    </row>
    <row r="47" spans="1:6" x14ac:dyDescent="0.25">
      <c r="A47" s="107"/>
    </row>
    <row r="48" spans="1:6" x14ac:dyDescent="0.3">
      <c r="A48" s="389" t="s">
        <v>7</v>
      </c>
      <c r="B48" s="389"/>
      <c r="C48" s="9"/>
      <c r="D48" s="10"/>
      <c r="E48" s="18"/>
    </row>
    <row r="49" spans="1:5" x14ac:dyDescent="0.25">
      <c r="A49" s="390"/>
      <c r="B49" s="390"/>
      <c r="C49" s="390"/>
      <c r="D49" s="390"/>
      <c r="E49" s="390"/>
    </row>
    <row r="50" spans="1:5" x14ac:dyDescent="0.25">
      <c r="A50" s="391"/>
      <c r="B50" s="392"/>
      <c r="C50" s="392"/>
      <c r="D50" s="392"/>
      <c r="E50" s="393"/>
    </row>
    <row r="51" spans="1:5" x14ac:dyDescent="0.25">
      <c r="A51" s="391"/>
      <c r="B51" s="392"/>
      <c r="C51" s="392"/>
      <c r="D51" s="392"/>
      <c r="E51" s="393"/>
    </row>
  </sheetData>
  <sheetProtection algorithmName="SHA-512" hashValue="zCWYhqL3oVq1L37T3zc265Sb8/qBQgOC5MFVWQwpL6Tb4Ezx4fwX/+icSPeum0JYH4nwW4tM3sN4MzBsUo1myg==" saltValue="X5BIPcCTu28tMFFnw2TINg==" spinCount="100000" sheet="1" selectLockedCells="1"/>
  <mergeCells count="16">
    <mergeCell ref="A6:E6"/>
    <mergeCell ref="A1:E1"/>
    <mergeCell ref="A2:E2"/>
    <mergeCell ref="A3:E3"/>
    <mergeCell ref="A4:E4"/>
    <mergeCell ref="A5:E5"/>
    <mergeCell ref="A48:B48"/>
    <mergeCell ref="A49:E49"/>
    <mergeCell ref="A50:E50"/>
    <mergeCell ref="A51:E51"/>
    <mergeCell ref="C7:D7"/>
    <mergeCell ref="E7:E8"/>
    <mergeCell ref="C8:D8"/>
    <mergeCell ref="A9:E9"/>
    <mergeCell ref="A26:E26"/>
    <mergeCell ref="A40:E40"/>
  </mergeCells>
  <dataValidations count="3">
    <dataValidation type="list" allowBlank="1" showInputMessage="1" showErrorMessage="1" sqref="E41:E43 E45:E46 E13:E24 E28:E39" xr:uid="{CEC0FDBF-ED7C-4F21-B154-4EC8F43B0522}">
      <formula1>"Yes,Rpt,"</formula1>
    </dataValidation>
    <dataValidation type="list" allowBlank="1" showInputMessage="1" showErrorMessage="1" sqref="E44 E25" xr:uid="{D6BC4573-96F9-4E5C-BB2D-D6ADF0426BE4}">
      <formula1>"Yes,NA,Rpt"</formula1>
    </dataValidation>
    <dataValidation type="list" allowBlank="1" showInputMessage="1" showErrorMessage="1" sqref="E11:E12" xr:uid="{445C9FB4-B27C-4E37-A08C-1C79191BE4BB}">
      <formula1>"Yes,Rpt"</formula1>
    </dataValidation>
  </dataValidations>
  <printOptions horizontalCentered="1"/>
  <pageMargins left="0.59055118110236227" right="0.59055118110236227" top="0.59055118110236227" bottom="0.78740157480314965" header="0.31496062992125984" footer="0.31496062992125984"/>
  <pageSetup scale="98" fitToHeight="0" orientation="portrait" r:id="rId1"/>
  <headerFooter scaleWithDoc="0" alignWithMargins="0">
    <oddFooter>&amp;L&amp;"-,Standard"&amp;9compliant: Yes or √
IMCI Checklist EN ISO 8099-2:2021&amp;C&amp;"Calibri,Standard"&amp;9not applicable: NA
&amp;R&amp;"Calibri,Standard"&amp;9follow up on variation report: Rpt or X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3">
    <tabColor theme="5" tint="0.59999389629810485"/>
  </sheetPr>
  <dimension ref="A1:F31"/>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733</v>
      </c>
      <c r="B4" s="385"/>
      <c r="C4" s="385"/>
      <c r="D4" s="385"/>
      <c r="E4" s="385"/>
    </row>
    <row r="5" spans="1:6" ht="15.75" customHeight="1" x14ac:dyDescent="0.25">
      <c r="A5" s="399" t="s">
        <v>374</v>
      </c>
      <c r="B5" s="399"/>
      <c r="C5" s="399"/>
      <c r="D5" s="399"/>
      <c r="E5" s="399"/>
    </row>
    <row r="6" spans="1:6" ht="14.5" x14ac:dyDescent="0.25">
      <c r="A6" s="402" t="s">
        <v>2640</v>
      </c>
      <c r="B6" s="402"/>
      <c r="C6" s="402"/>
      <c r="D6" s="402"/>
      <c r="E6" s="402"/>
    </row>
    <row r="7" spans="1:6" ht="15" customHeight="1" x14ac:dyDescent="0.25">
      <c r="A7" s="400" t="str">
        <f>'Cover sheet'!A2:D2</f>
        <v>Checklist_Evaluation_Module B_G en240408</v>
      </c>
      <c r="B7" s="401"/>
      <c r="C7" s="401"/>
      <c r="D7" s="401"/>
      <c r="E7" s="401"/>
    </row>
    <row r="8" spans="1:6" ht="18" customHeight="1" x14ac:dyDescent="0.25">
      <c r="B8" s="17" t="s">
        <v>2321</v>
      </c>
      <c r="C8" s="397" t="str">
        <f>IF(Checklists!B5=0,"",Checklists!B5)</f>
        <v/>
      </c>
      <c r="D8" s="397"/>
      <c r="E8" s="332"/>
    </row>
    <row r="9" spans="1:6" ht="18" customHeight="1" x14ac:dyDescent="0.25">
      <c r="B9" s="17" t="s">
        <v>2304</v>
      </c>
      <c r="C9" s="397" t="str">
        <f>IF(Checklists!B6=0,"",Checklists!B6)</f>
        <v/>
      </c>
      <c r="D9" s="397"/>
      <c r="E9" s="332"/>
    </row>
    <row r="10" spans="1:6" ht="15" customHeight="1" x14ac:dyDescent="0.25">
      <c r="A10" s="396"/>
      <c r="B10" s="396"/>
      <c r="C10" s="396"/>
      <c r="D10" s="396"/>
      <c r="E10" s="396"/>
    </row>
    <row r="11" spans="1:6" x14ac:dyDescent="0.3">
      <c r="A11" s="16"/>
      <c r="B11" s="46" t="s">
        <v>8</v>
      </c>
      <c r="C11" s="33" t="s">
        <v>6</v>
      </c>
      <c r="D11" s="33" t="s">
        <v>5</v>
      </c>
      <c r="E11" s="33" t="s">
        <v>10</v>
      </c>
      <c r="F11" s="1"/>
    </row>
    <row r="12" spans="1:6" s="56" customFormat="1" ht="63" customHeight="1" x14ac:dyDescent="0.25">
      <c r="A12" s="6">
        <v>1</v>
      </c>
      <c r="B12" s="54" t="s">
        <v>1509</v>
      </c>
      <c r="C12" s="53" t="s">
        <v>308</v>
      </c>
      <c r="D12" s="6" t="s">
        <v>9</v>
      </c>
      <c r="E12" s="55"/>
    </row>
    <row r="13" spans="1:6" s="56" customFormat="1" x14ac:dyDescent="0.25">
      <c r="A13" s="6">
        <f>1+A12</f>
        <v>2</v>
      </c>
      <c r="B13" s="54" t="s">
        <v>730</v>
      </c>
      <c r="C13" s="53" t="s">
        <v>148</v>
      </c>
      <c r="D13" s="6" t="s">
        <v>9</v>
      </c>
      <c r="E13" s="55"/>
    </row>
    <row r="14" spans="1:6" s="56" customFormat="1" ht="25" x14ac:dyDescent="0.25">
      <c r="A14" s="6">
        <f>1+A13</f>
        <v>3</v>
      </c>
      <c r="B14" s="54" t="s">
        <v>731</v>
      </c>
      <c r="C14" s="53" t="s">
        <v>148</v>
      </c>
      <c r="D14" s="6" t="s">
        <v>9</v>
      </c>
      <c r="E14" s="55"/>
    </row>
    <row r="15" spans="1:6" s="56" customFormat="1" ht="37.5" x14ac:dyDescent="0.25">
      <c r="A15" s="6">
        <f>1+A14</f>
        <v>4</v>
      </c>
      <c r="B15" s="54" t="s">
        <v>1092</v>
      </c>
      <c r="C15" s="53" t="s">
        <v>149</v>
      </c>
      <c r="D15" s="6" t="s">
        <v>9</v>
      </c>
      <c r="E15" s="55"/>
    </row>
    <row r="16" spans="1:6" s="56" customFormat="1" x14ac:dyDescent="0.25">
      <c r="A16" s="6">
        <f>1+A15</f>
        <v>5</v>
      </c>
      <c r="B16" s="54" t="s">
        <v>732</v>
      </c>
      <c r="C16" s="53" t="s">
        <v>150</v>
      </c>
      <c r="D16" s="6" t="s">
        <v>9</v>
      </c>
      <c r="E16" s="55"/>
    </row>
    <row r="17" spans="1:6" s="56" customFormat="1" x14ac:dyDescent="0.25">
      <c r="A17" s="24"/>
      <c r="B17" s="61"/>
      <c r="C17" s="62"/>
      <c r="D17" s="24"/>
      <c r="E17" s="24"/>
    </row>
    <row r="18" spans="1:6" ht="26.25" customHeight="1" x14ac:dyDescent="0.25">
      <c r="A18" s="403" t="s">
        <v>1325</v>
      </c>
      <c r="B18" s="403"/>
      <c r="C18" s="403"/>
      <c r="D18" s="403"/>
      <c r="E18" s="403"/>
    </row>
    <row r="19" spans="1:6" x14ac:dyDescent="0.3">
      <c r="A19" s="16"/>
      <c r="B19" s="46" t="s">
        <v>8</v>
      </c>
      <c r="C19" s="33" t="s">
        <v>6</v>
      </c>
      <c r="D19" s="33" t="s">
        <v>5</v>
      </c>
      <c r="E19" s="33" t="s">
        <v>10</v>
      </c>
      <c r="F19" s="1"/>
    </row>
    <row r="20" spans="1:6" s="56" customFormat="1" ht="64.5" customHeight="1" x14ac:dyDescent="0.25">
      <c r="A20" s="6">
        <v>6</v>
      </c>
      <c r="B20" s="52" t="s">
        <v>1093</v>
      </c>
      <c r="C20" s="53" t="s">
        <v>26</v>
      </c>
      <c r="D20" s="6" t="s">
        <v>9</v>
      </c>
      <c r="E20" s="31"/>
    </row>
    <row r="21" spans="1:6" s="56" customFormat="1" ht="64.5" customHeight="1" x14ac:dyDescent="0.25">
      <c r="A21" s="6">
        <v>7</v>
      </c>
      <c r="B21" s="52" t="s">
        <v>1094</v>
      </c>
      <c r="C21" s="53" t="s">
        <v>27</v>
      </c>
      <c r="D21" s="6" t="s">
        <v>9</v>
      </c>
      <c r="E21" s="31"/>
    </row>
    <row r="22" spans="1:6" s="56" customFormat="1" x14ac:dyDescent="0.25">
      <c r="A22" s="24"/>
      <c r="B22" s="8"/>
      <c r="C22" s="62"/>
      <c r="D22" s="24"/>
      <c r="E22" s="72"/>
    </row>
    <row r="23" spans="1:6" s="56" customFormat="1" x14ac:dyDescent="0.25">
      <c r="A23" s="395" t="s">
        <v>1510</v>
      </c>
      <c r="B23" s="395"/>
      <c r="C23" s="395"/>
      <c r="D23" s="395"/>
      <c r="E23" s="395"/>
    </row>
    <row r="24" spans="1:6" s="76" customFormat="1" x14ac:dyDescent="0.25">
      <c r="A24" s="53">
        <v>8</v>
      </c>
      <c r="B24" s="87" t="s">
        <v>1391</v>
      </c>
      <c r="C24" s="53" t="s">
        <v>201</v>
      </c>
      <c r="D24" s="53" t="s">
        <v>9</v>
      </c>
      <c r="E24" s="81"/>
    </row>
    <row r="25" spans="1:6" s="76" customFormat="1" x14ac:dyDescent="0.25">
      <c r="A25" s="53">
        <v>9</v>
      </c>
      <c r="B25" s="87" t="s">
        <v>1392</v>
      </c>
      <c r="C25" s="53" t="s">
        <v>201</v>
      </c>
      <c r="D25" s="53" t="s">
        <v>11</v>
      </c>
      <c r="E25" s="88"/>
    </row>
    <row r="26" spans="1:6" s="76" customFormat="1" x14ac:dyDescent="0.25">
      <c r="A26" s="53">
        <v>10</v>
      </c>
      <c r="B26" s="87" t="s">
        <v>1393</v>
      </c>
      <c r="C26" s="53" t="s">
        <v>894</v>
      </c>
      <c r="D26" s="53" t="s">
        <v>9</v>
      </c>
      <c r="E26" s="88"/>
    </row>
    <row r="28" spans="1:6" x14ac:dyDescent="0.3">
      <c r="A28" s="389" t="s">
        <v>7</v>
      </c>
      <c r="B28" s="389"/>
      <c r="C28" s="9"/>
      <c r="D28" s="10"/>
      <c r="E28" s="18"/>
    </row>
    <row r="29" spans="1:6" x14ac:dyDescent="0.25">
      <c r="A29" s="390"/>
      <c r="B29" s="390"/>
      <c r="C29" s="390"/>
      <c r="D29" s="390"/>
      <c r="E29" s="390"/>
    </row>
    <row r="30" spans="1:6" x14ac:dyDescent="0.25">
      <c r="A30" s="391"/>
      <c r="B30" s="392"/>
      <c r="C30" s="392"/>
      <c r="D30" s="392"/>
      <c r="E30" s="393"/>
    </row>
    <row r="31" spans="1:6" x14ac:dyDescent="0.25">
      <c r="A31" s="391"/>
      <c r="B31" s="392"/>
      <c r="C31" s="392"/>
      <c r="D31" s="392"/>
      <c r="E31" s="393"/>
    </row>
  </sheetData>
  <sheetProtection algorithmName="SHA-512" hashValue="2qHE1r1h/+SKblMARRsrBK8kNrAs44uiL2oSZVKWGA0wNY/GAVt3C4R9CvsiWxJaZeMs2WPG+T9ETu7PZUOMmg==" saltValue="4/A78dUtWMhWdxC6jWFtnQ==" spinCount="100000" sheet="1" selectLockedCells="1"/>
  <mergeCells count="17">
    <mergeCell ref="E8:E9"/>
    <mergeCell ref="C9:D9"/>
    <mergeCell ref="A29:E29"/>
    <mergeCell ref="A30:E30"/>
    <mergeCell ref="A31:E31"/>
    <mergeCell ref="A10:E10"/>
    <mergeCell ref="A28:B28"/>
    <mergeCell ref="C8:D8"/>
    <mergeCell ref="A18:E18"/>
    <mergeCell ref="A23:E23"/>
    <mergeCell ref="A1:E1"/>
    <mergeCell ref="A3:E3"/>
    <mergeCell ref="A4:E4"/>
    <mergeCell ref="A5:E5"/>
    <mergeCell ref="A7:E7"/>
    <mergeCell ref="A2:E2"/>
    <mergeCell ref="A6:E6"/>
  </mergeCells>
  <dataValidations count="2">
    <dataValidation type="list" allowBlank="1" showInputMessage="1" showErrorMessage="1" sqref="E12:E17 E20:E22 E26 E24" xr:uid="{E973837C-18DA-48FE-9D09-D7220D9E5D79}">
      <formula1>"Yes,Rpt"</formula1>
    </dataValidation>
    <dataValidation type="list" allowBlank="1" showInputMessage="1" showErrorMessage="1" sqref="E25" xr:uid="{D6576DA9-A5A2-4021-BA51-F6872176CDF6}">
      <formula1>"Yes,NA,Rpt"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EN ISO 8847:2017&amp;C&amp;"Calibri,Standard"&amp;9not applicable: NA  
     &amp;R&amp;"Calibri,Standard"&amp;9follow up on variation report: Rpt or X
Page &amp;P of &amp;N</oddFooter>
  </headerFooter>
  <ignoredErrors>
    <ignoredError sqref="C1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27059-D61A-4662-8112-A0A87CFD9512}">
  <sheetPr codeName="Tabelle14">
    <tabColor theme="5" tint="0.59999389629810485"/>
  </sheetPr>
  <dimension ref="A1:F9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2124</v>
      </c>
      <c r="B4" s="385"/>
      <c r="C4" s="385"/>
      <c r="D4" s="385"/>
      <c r="E4" s="385"/>
    </row>
    <row r="5" spans="1:6" ht="15.75" customHeight="1" x14ac:dyDescent="0.25">
      <c r="A5" s="385" t="s">
        <v>2641</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IF(Checklists!B9=5,"",Checklists!B5)</f>
        <v/>
      </c>
      <c r="D7" s="397"/>
      <c r="E7" s="332"/>
    </row>
    <row r="8" spans="1:6" ht="18" customHeight="1" x14ac:dyDescent="0.25">
      <c r="B8" s="17" t="s">
        <v>2304</v>
      </c>
      <c r="C8" s="397" t="str">
        <f>IF(Checklists!B6=0,"",Checklists!B6)</f>
        <v/>
      </c>
      <c r="D8" s="397"/>
      <c r="E8" s="332"/>
    </row>
    <row r="9" spans="1:6" ht="15" customHeight="1" x14ac:dyDescent="0.25">
      <c r="A9" s="396"/>
      <c r="B9" s="396"/>
      <c r="C9" s="396"/>
      <c r="D9" s="396"/>
      <c r="E9" s="396"/>
    </row>
    <row r="10" spans="1:6" x14ac:dyDescent="0.3">
      <c r="A10" s="16"/>
      <c r="B10" s="46" t="s">
        <v>8</v>
      </c>
      <c r="C10" s="33" t="s">
        <v>6</v>
      </c>
      <c r="D10" s="33" t="s">
        <v>5</v>
      </c>
      <c r="E10" s="33" t="s">
        <v>10</v>
      </c>
      <c r="F10" s="1"/>
    </row>
    <row r="11" spans="1:6" ht="25" x14ac:dyDescent="0.3">
      <c r="A11" s="16">
        <v>1</v>
      </c>
      <c r="B11" s="197" t="s">
        <v>2392</v>
      </c>
      <c r="C11" s="90">
        <v>1</v>
      </c>
      <c r="D11" s="53" t="s">
        <v>11</v>
      </c>
      <c r="E11" s="88"/>
      <c r="F11" s="1"/>
    </row>
    <row r="12" spans="1:6" s="56" customFormat="1" ht="37.5" x14ac:dyDescent="0.25">
      <c r="A12" s="16">
        <v>2</v>
      </c>
      <c r="B12" s="54" t="s">
        <v>2125</v>
      </c>
      <c r="C12" s="53" t="s">
        <v>13</v>
      </c>
      <c r="D12" s="6" t="s">
        <v>9</v>
      </c>
      <c r="E12" s="55"/>
    </row>
    <row r="13" spans="1:6" s="56" customFormat="1" ht="27.75" customHeight="1" x14ac:dyDescent="0.25">
      <c r="A13" s="16">
        <v>3</v>
      </c>
      <c r="B13" s="54" t="s">
        <v>2126</v>
      </c>
      <c r="C13" s="53" t="s">
        <v>12</v>
      </c>
      <c r="D13" s="53" t="s">
        <v>11</v>
      </c>
      <c r="E13" s="88"/>
    </row>
    <row r="14" spans="1:6" s="56" customFormat="1" ht="25" x14ac:dyDescent="0.25">
      <c r="A14" s="16">
        <v>4</v>
      </c>
      <c r="B14" s="54" t="s">
        <v>2393</v>
      </c>
      <c r="C14" s="53" t="s">
        <v>14</v>
      </c>
      <c r="D14" s="6" t="s">
        <v>9</v>
      </c>
      <c r="E14" s="88"/>
    </row>
    <row r="15" spans="1:6" s="56" customFormat="1" ht="25" x14ac:dyDescent="0.25">
      <c r="A15" s="16">
        <v>5</v>
      </c>
      <c r="B15" s="54" t="s">
        <v>2134</v>
      </c>
      <c r="C15" s="53" t="s">
        <v>80</v>
      </c>
      <c r="D15" s="53" t="s">
        <v>11</v>
      </c>
      <c r="E15" s="88"/>
    </row>
    <row r="16" spans="1:6" s="56" customFormat="1" ht="37.5" x14ac:dyDescent="0.25">
      <c r="A16" s="16">
        <v>6</v>
      </c>
      <c r="B16" s="54" t="s">
        <v>2366</v>
      </c>
      <c r="C16" s="53" t="s">
        <v>1052</v>
      </c>
      <c r="D16" s="53" t="s">
        <v>11</v>
      </c>
      <c r="E16" s="88"/>
    </row>
    <row r="17" spans="1:5" s="56" customFormat="1" ht="25" x14ac:dyDescent="0.25">
      <c r="A17" s="16">
        <v>7</v>
      </c>
      <c r="B17" s="54" t="s">
        <v>2135</v>
      </c>
      <c r="C17" s="53" t="s">
        <v>15</v>
      </c>
      <c r="D17" s="6" t="s">
        <v>9</v>
      </c>
      <c r="E17" s="55"/>
    </row>
    <row r="18" spans="1:5" s="56" customFormat="1" x14ac:dyDescent="0.25">
      <c r="A18" s="16">
        <v>8</v>
      </c>
      <c r="B18" s="54" t="s">
        <v>2347</v>
      </c>
      <c r="C18" s="53" t="s">
        <v>68</v>
      </c>
      <c r="D18" s="6" t="s">
        <v>9</v>
      </c>
      <c r="E18" s="55"/>
    </row>
    <row r="19" spans="1:5" s="56" customFormat="1" ht="12.75" customHeight="1" x14ac:dyDescent="0.25">
      <c r="A19" s="2">
        <v>9</v>
      </c>
      <c r="B19" s="205" t="s">
        <v>2346</v>
      </c>
      <c r="C19" s="53"/>
      <c r="D19" s="6"/>
      <c r="E19" s="6"/>
    </row>
    <row r="20" spans="1:5" s="56" customFormat="1" ht="25" x14ac:dyDescent="0.25">
      <c r="A20" s="2">
        <v>10</v>
      </c>
      <c r="B20" s="54" t="s">
        <v>2348</v>
      </c>
      <c r="C20" s="53" t="s">
        <v>22</v>
      </c>
      <c r="D20" s="53" t="s">
        <v>11</v>
      </c>
      <c r="E20" s="88"/>
    </row>
    <row r="21" spans="1:5" s="56" customFormat="1" x14ac:dyDescent="0.25">
      <c r="A21" s="2">
        <v>11</v>
      </c>
      <c r="B21" s="54" t="s">
        <v>2131</v>
      </c>
      <c r="C21" s="53" t="s">
        <v>24</v>
      </c>
      <c r="D21" s="6" t="s">
        <v>9</v>
      </c>
      <c r="E21" s="55"/>
    </row>
    <row r="22" spans="1:5" s="56" customFormat="1" ht="37.5" x14ac:dyDescent="0.25">
      <c r="A22" s="2">
        <v>12</v>
      </c>
      <c r="B22" s="54" t="s">
        <v>2349</v>
      </c>
      <c r="C22" s="53" t="s">
        <v>263</v>
      </c>
      <c r="D22" s="6" t="s">
        <v>9</v>
      </c>
      <c r="E22" s="55"/>
    </row>
    <row r="23" spans="1:5" s="56" customFormat="1" x14ac:dyDescent="0.25">
      <c r="A23" s="2">
        <v>13</v>
      </c>
      <c r="B23" s="54" t="s">
        <v>2350</v>
      </c>
      <c r="C23" s="53" t="s">
        <v>265</v>
      </c>
      <c r="D23" s="6" t="s">
        <v>9</v>
      </c>
      <c r="E23" s="55"/>
    </row>
    <row r="24" spans="1:5" s="56" customFormat="1" x14ac:dyDescent="0.25">
      <c r="A24" s="2">
        <v>14</v>
      </c>
      <c r="B24" s="126" t="s">
        <v>2394</v>
      </c>
      <c r="C24" s="53"/>
      <c r="D24" s="6"/>
      <c r="E24" s="6"/>
    </row>
    <row r="25" spans="1:5" s="56" customFormat="1" x14ac:dyDescent="0.25">
      <c r="A25" s="2">
        <v>15</v>
      </c>
      <c r="B25" s="28" t="s">
        <v>2377</v>
      </c>
      <c r="C25" s="53" t="s">
        <v>296</v>
      </c>
      <c r="D25" s="53" t="s">
        <v>11</v>
      </c>
      <c r="E25" s="88"/>
    </row>
    <row r="26" spans="1:5" s="56" customFormat="1" x14ac:dyDescent="0.25">
      <c r="A26" s="2">
        <v>16</v>
      </c>
      <c r="B26" s="28" t="s">
        <v>2378</v>
      </c>
      <c r="C26" s="53" t="s">
        <v>296</v>
      </c>
      <c r="D26" s="53" t="s">
        <v>11</v>
      </c>
      <c r="E26" s="88"/>
    </row>
    <row r="27" spans="1:5" s="56" customFormat="1" ht="25" x14ac:dyDescent="0.25">
      <c r="A27" s="2">
        <v>17</v>
      </c>
      <c r="B27" s="28" t="s">
        <v>2379</v>
      </c>
      <c r="C27" s="53" t="s">
        <v>296</v>
      </c>
      <c r="D27" s="53" t="s">
        <v>11</v>
      </c>
      <c r="E27" s="88"/>
    </row>
    <row r="28" spans="1:5" s="56" customFormat="1" x14ac:dyDescent="0.25">
      <c r="A28" s="2">
        <v>18</v>
      </c>
      <c r="B28" s="28" t="s">
        <v>2380</v>
      </c>
      <c r="C28" s="53" t="s">
        <v>296</v>
      </c>
      <c r="D28" s="53" t="s">
        <v>11</v>
      </c>
      <c r="E28" s="88"/>
    </row>
    <row r="29" spans="1:5" s="56" customFormat="1" ht="25" x14ac:dyDescent="0.25">
      <c r="A29" s="2">
        <v>19</v>
      </c>
      <c r="B29" s="28" t="s">
        <v>2382</v>
      </c>
      <c r="C29" s="53" t="s">
        <v>296</v>
      </c>
      <c r="D29" s="53" t="s">
        <v>11</v>
      </c>
      <c r="E29" s="88"/>
    </row>
    <row r="30" spans="1:5" s="56" customFormat="1" x14ac:dyDescent="0.25">
      <c r="A30" s="2">
        <v>20</v>
      </c>
      <c r="B30" s="108" t="s">
        <v>2381</v>
      </c>
      <c r="C30" s="53"/>
      <c r="D30" s="6"/>
      <c r="E30" s="6"/>
    </row>
    <row r="31" spans="1:5" s="56" customFormat="1" x14ac:dyDescent="0.25">
      <c r="A31" s="2">
        <v>21</v>
      </c>
      <c r="B31" s="28" t="s">
        <v>2377</v>
      </c>
      <c r="C31" s="53" t="s">
        <v>298</v>
      </c>
      <c r="D31" s="53" t="s">
        <v>11</v>
      </c>
      <c r="E31" s="88"/>
    </row>
    <row r="32" spans="1:5" s="56" customFormat="1" ht="27" customHeight="1" x14ac:dyDescent="0.25">
      <c r="A32" s="2">
        <v>22</v>
      </c>
      <c r="B32" s="28" t="s">
        <v>2378</v>
      </c>
      <c r="C32" s="53" t="s">
        <v>298</v>
      </c>
      <c r="D32" s="53" t="s">
        <v>11</v>
      </c>
      <c r="E32" s="88"/>
    </row>
    <row r="33" spans="1:5" s="56" customFormat="1" x14ac:dyDescent="0.25">
      <c r="A33" s="2">
        <v>23</v>
      </c>
      <c r="B33" s="126" t="s">
        <v>2395</v>
      </c>
      <c r="C33" s="53"/>
      <c r="D33" s="6"/>
      <c r="E33" s="6"/>
    </row>
    <row r="34" spans="1:5" s="56" customFormat="1" x14ac:dyDescent="0.25">
      <c r="A34" s="2">
        <v>24</v>
      </c>
      <c r="B34" s="28" t="s">
        <v>2383</v>
      </c>
      <c r="C34" s="53" t="s">
        <v>303</v>
      </c>
      <c r="D34" s="53" t="s">
        <v>11</v>
      </c>
      <c r="E34" s="88"/>
    </row>
    <row r="35" spans="1:5" s="56" customFormat="1" x14ac:dyDescent="0.25">
      <c r="A35" s="2">
        <v>25</v>
      </c>
      <c r="B35" s="28" t="s">
        <v>2384</v>
      </c>
      <c r="C35" s="53" t="s">
        <v>303</v>
      </c>
      <c r="D35" s="53" t="s">
        <v>11</v>
      </c>
      <c r="E35" s="88"/>
    </row>
    <row r="36" spans="1:5" s="56" customFormat="1" ht="25" x14ac:dyDescent="0.25">
      <c r="A36" s="2">
        <v>26</v>
      </c>
      <c r="B36" s="28" t="s">
        <v>2385</v>
      </c>
      <c r="C36" s="53" t="s">
        <v>303</v>
      </c>
      <c r="D36" s="53" t="s">
        <v>11</v>
      </c>
      <c r="E36" s="88"/>
    </row>
    <row r="37" spans="1:5" s="56" customFormat="1" x14ac:dyDescent="0.25">
      <c r="A37" s="2">
        <v>27</v>
      </c>
      <c r="B37" s="108" t="s">
        <v>2386</v>
      </c>
      <c r="C37" s="53"/>
      <c r="D37" s="6"/>
      <c r="E37" s="6"/>
    </row>
    <row r="38" spans="1:5" s="56" customFormat="1" ht="50" x14ac:dyDescent="0.25">
      <c r="A38" s="2">
        <v>28</v>
      </c>
      <c r="B38" s="28" t="s">
        <v>2391</v>
      </c>
      <c r="C38" s="53" t="s">
        <v>305</v>
      </c>
      <c r="D38" s="53" t="s">
        <v>11</v>
      </c>
      <c r="E38" s="88"/>
    </row>
    <row r="39" spans="1:5" s="56" customFormat="1" ht="25" x14ac:dyDescent="0.25">
      <c r="A39" s="2">
        <v>29</v>
      </c>
      <c r="B39" s="28" t="s">
        <v>2396</v>
      </c>
      <c r="C39" s="53" t="s">
        <v>305</v>
      </c>
      <c r="D39" s="53" t="s">
        <v>11</v>
      </c>
      <c r="E39" s="88"/>
    </row>
    <row r="40" spans="1:5" s="56" customFormat="1" x14ac:dyDescent="0.25">
      <c r="A40" s="2">
        <v>30</v>
      </c>
      <c r="B40" s="28" t="s">
        <v>2387</v>
      </c>
      <c r="C40" s="53" t="s">
        <v>305</v>
      </c>
      <c r="D40" s="53" t="s">
        <v>11</v>
      </c>
      <c r="E40" s="88"/>
    </row>
    <row r="41" spans="1:5" s="56" customFormat="1" ht="25" x14ac:dyDescent="0.25">
      <c r="A41" s="2">
        <v>31</v>
      </c>
      <c r="B41" s="28" t="s">
        <v>2388</v>
      </c>
      <c r="C41" s="53" t="s">
        <v>305</v>
      </c>
      <c r="D41" s="53" t="s">
        <v>11</v>
      </c>
      <c r="E41" s="88"/>
    </row>
    <row r="42" spans="1:5" s="56" customFormat="1" x14ac:dyDescent="0.25">
      <c r="A42" s="2">
        <v>32</v>
      </c>
      <c r="B42" s="108" t="s">
        <v>2515</v>
      </c>
      <c r="C42" s="53"/>
      <c r="D42" s="53"/>
      <c r="E42" s="88"/>
    </row>
    <row r="43" spans="1:5" s="56" customFormat="1" ht="37.5" x14ac:dyDescent="0.25">
      <c r="A43" s="2">
        <v>33</v>
      </c>
      <c r="B43" s="28" t="s">
        <v>2397</v>
      </c>
      <c r="C43" s="53" t="s">
        <v>110</v>
      </c>
      <c r="D43" s="53" t="s">
        <v>11</v>
      </c>
      <c r="E43" s="88"/>
    </row>
    <row r="44" spans="1:5" s="56" customFormat="1" ht="25" x14ac:dyDescent="0.25">
      <c r="A44" s="2">
        <v>34</v>
      </c>
      <c r="B44" s="28" t="s">
        <v>2389</v>
      </c>
      <c r="C44" s="53" t="s">
        <v>110</v>
      </c>
      <c r="D44" s="53" t="s">
        <v>11</v>
      </c>
      <c r="E44" s="88"/>
    </row>
    <row r="45" spans="1:5" s="56" customFormat="1" ht="25" x14ac:dyDescent="0.25">
      <c r="A45" s="2">
        <v>35</v>
      </c>
      <c r="B45" s="28" t="s">
        <v>2390</v>
      </c>
      <c r="C45" s="53" t="s">
        <v>208</v>
      </c>
      <c r="D45" s="53" t="s">
        <v>11</v>
      </c>
      <c r="E45" s="88"/>
    </row>
    <row r="46" spans="1:5" s="56" customFormat="1" ht="12.75" customHeight="1" x14ac:dyDescent="0.25">
      <c r="A46" s="2">
        <v>36</v>
      </c>
      <c r="B46" s="126" t="s">
        <v>2351</v>
      </c>
      <c r="C46" s="53"/>
      <c r="D46" s="6"/>
      <c r="E46" s="6"/>
    </row>
    <row r="47" spans="1:5" s="56" customFormat="1" ht="25" x14ac:dyDescent="0.25">
      <c r="A47" s="2">
        <v>37</v>
      </c>
      <c r="B47" s="54" t="s">
        <v>2352</v>
      </c>
      <c r="C47" s="53" t="s">
        <v>209</v>
      </c>
      <c r="D47" s="53" t="s">
        <v>11</v>
      </c>
      <c r="E47" s="88"/>
    </row>
    <row r="48" spans="1:5" s="56" customFormat="1" x14ac:dyDescent="0.25">
      <c r="A48" s="2">
        <v>38</v>
      </c>
      <c r="B48" s="54" t="s">
        <v>2353</v>
      </c>
      <c r="C48" s="53" t="s">
        <v>209</v>
      </c>
      <c r="D48" s="53" t="s">
        <v>11</v>
      </c>
      <c r="E48" s="88"/>
    </row>
    <row r="49" spans="1:5" s="56" customFormat="1" x14ac:dyDescent="0.25">
      <c r="A49" s="2">
        <v>39</v>
      </c>
      <c r="B49" s="54" t="s">
        <v>2354</v>
      </c>
      <c r="C49" s="53" t="s">
        <v>209</v>
      </c>
      <c r="D49" s="53" t="s">
        <v>11</v>
      </c>
      <c r="E49" s="88"/>
    </row>
    <row r="50" spans="1:5" s="56" customFormat="1" ht="12.75" customHeight="1" x14ac:dyDescent="0.25">
      <c r="A50" s="2">
        <v>40</v>
      </c>
      <c r="B50" s="126" t="s">
        <v>2355</v>
      </c>
      <c r="C50" s="53"/>
      <c r="D50" s="6"/>
      <c r="E50" s="6"/>
    </row>
    <row r="51" spans="1:5" s="56" customFormat="1" ht="25" x14ac:dyDescent="0.25">
      <c r="A51" s="2">
        <v>41</v>
      </c>
      <c r="B51" s="54" t="s">
        <v>2356</v>
      </c>
      <c r="C51" s="53" t="s">
        <v>212</v>
      </c>
      <c r="D51" s="53" t="s">
        <v>11</v>
      </c>
      <c r="E51" s="88"/>
    </row>
    <row r="52" spans="1:5" s="56" customFormat="1" x14ac:dyDescent="0.25">
      <c r="A52" s="2">
        <v>42</v>
      </c>
      <c r="B52" s="54" t="s">
        <v>2357</v>
      </c>
      <c r="C52" s="53" t="s">
        <v>212</v>
      </c>
      <c r="D52" s="53" t="s">
        <v>11</v>
      </c>
      <c r="E52" s="88"/>
    </row>
    <row r="53" spans="1:5" s="56" customFormat="1" ht="37.5" x14ac:dyDescent="0.25">
      <c r="A53" s="2">
        <v>43</v>
      </c>
      <c r="B53" s="54" t="s">
        <v>2358</v>
      </c>
      <c r="C53" s="53" t="s">
        <v>212</v>
      </c>
      <c r="D53" s="53" t="s">
        <v>11</v>
      </c>
      <c r="E53" s="88"/>
    </row>
    <row r="54" spans="1:5" s="56" customFormat="1" ht="12.75" customHeight="1" x14ac:dyDescent="0.25">
      <c r="A54" s="2">
        <v>44</v>
      </c>
      <c r="B54" s="205" t="s">
        <v>2247</v>
      </c>
      <c r="C54" s="53"/>
      <c r="D54" s="6"/>
      <c r="E54" s="6"/>
    </row>
    <row r="55" spans="1:5" s="56" customFormat="1" ht="25" x14ac:dyDescent="0.25">
      <c r="A55" s="2">
        <v>45</v>
      </c>
      <c r="B55" s="54" t="s">
        <v>2359</v>
      </c>
      <c r="C55" s="53" t="s">
        <v>213</v>
      </c>
      <c r="D55" s="53" t="s">
        <v>11</v>
      </c>
      <c r="E55" s="88"/>
    </row>
    <row r="56" spans="1:5" s="56" customFormat="1" ht="25" x14ac:dyDescent="0.25">
      <c r="A56" s="2">
        <v>46</v>
      </c>
      <c r="B56" s="54" t="s">
        <v>2416</v>
      </c>
      <c r="C56" s="53" t="s">
        <v>213</v>
      </c>
      <c r="D56" s="53" t="s">
        <v>11</v>
      </c>
      <c r="E56" s="88"/>
    </row>
    <row r="57" spans="1:5" s="56" customFormat="1" ht="25" x14ac:dyDescent="0.25">
      <c r="A57" s="6">
        <v>47</v>
      </c>
      <c r="B57" s="54" t="s">
        <v>2360</v>
      </c>
      <c r="C57" s="53" t="s">
        <v>213</v>
      </c>
      <c r="D57" s="53" t="s">
        <v>11</v>
      </c>
      <c r="E57" s="88"/>
    </row>
    <row r="58" spans="1:5" s="56" customFormat="1" ht="25" x14ac:dyDescent="0.25">
      <c r="A58" s="6">
        <v>48</v>
      </c>
      <c r="B58" s="54" t="s">
        <v>2361</v>
      </c>
      <c r="C58" s="53" t="s">
        <v>213</v>
      </c>
      <c r="D58" s="53" t="s">
        <v>11</v>
      </c>
      <c r="E58" s="88"/>
    </row>
    <row r="59" spans="1:5" s="56" customFormat="1" ht="25" x14ac:dyDescent="0.25">
      <c r="A59" s="6">
        <v>49</v>
      </c>
      <c r="B59" s="54" t="s">
        <v>2362</v>
      </c>
      <c r="C59" s="53" t="s">
        <v>213</v>
      </c>
      <c r="D59" s="53" t="s">
        <v>11</v>
      </c>
      <c r="E59" s="88"/>
    </row>
    <row r="60" spans="1:5" s="56" customFormat="1" ht="25" x14ac:dyDescent="0.25">
      <c r="A60" s="6">
        <v>50</v>
      </c>
      <c r="B60" s="54" t="s">
        <v>2363</v>
      </c>
      <c r="C60" s="53" t="s">
        <v>213</v>
      </c>
      <c r="D60" s="53" t="s">
        <v>11</v>
      </c>
      <c r="E60" s="88"/>
    </row>
    <row r="61" spans="1:5" s="56" customFormat="1" ht="25" x14ac:dyDescent="0.25">
      <c r="A61" s="6">
        <v>51</v>
      </c>
      <c r="B61" s="54" t="s">
        <v>2364</v>
      </c>
      <c r="C61" s="53" t="s">
        <v>213</v>
      </c>
      <c r="D61" s="53" t="s">
        <v>11</v>
      </c>
      <c r="E61" s="88"/>
    </row>
    <row r="62" spans="1:5" s="56" customFormat="1" ht="25" x14ac:dyDescent="0.25">
      <c r="A62" s="6">
        <v>52</v>
      </c>
      <c r="B62" s="54" t="s">
        <v>2365</v>
      </c>
      <c r="C62" s="53" t="s">
        <v>213</v>
      </c>
      <c r="D62" s="53" t="s">
        <v>11</v>
      </c>
      <c r="E62" s="88"/>
    </row>
    <row r="63" spans="1:5" s="56" customFormat="1" x14ac:dyDescent="0.25">
      <c r="A63" s="24"/>
      <c r="B63" s="61"/>
      <c r="C63" s="62"/>
      <c r="D63" s="24"/>
      <c r="E63" s="24"/>
    </row>
    <row r="64" spans="1:5" ht="26.25" customHeight="1" x14ac:dyDescent="0.25">
      <c r="A64" s="403" t="s">
        <v>1325</v>
      </c>
      <c r="B64" s="403"/>
      <c r="C64" s="403"/>
      <c r="D64" s="403"/>
      <c r="E64" s="403"/>
    </row>
    <row r="65" spans="1:6" x14ac:dyDescent="0.3">
      <c r="A65" s="16"/>
      <c r="B65" s="46" t="s">
        <v>8</v>
      </c>
      <c r="C65" s="33" t="s">
        <v>6</v>
      </c>
      <c r="D65" s="33" t="s">
        <v>5</v>
      </c>
      <c r="E65" s="33" t="s">
        <v>10</v>
      </c>
      <c r="F65" s="1"/>
    </row>
    <row r="66" spans="1:6" ht="25" x14ac:dyDescent="0.3">
      <c r="A66" s="16">
        <v>53</v>
      </c>
      <c r="B66" s="197" t="s">
        <v>2128</v>
      </c>
      <c r="C66" s="53" t="s">
        <v>19</v>
      </c>
      <c r="D66" s="6" t="s">
        <v>9</v>
      </c>
      <c r="E66" s="31"/>
      <c r="F66" s="1"/>
    </row>
    <row r="67" spans="1:6" ht="25" x14ac:dyDescent="0.3">
      <c r="A67" s="16">
        <f>A66+1</f>
        <v>54</v>
      </c>
      <c r="B67" s="197" t="s">
        <v>2132</v>
      </c>
      <c r="C67" s="53" t="s">
        <v>20</v>
      </c>
      <c r="D67" s="6" t="s">
        <v>9</v>
      </c>
      <c r="E67" s="31"/>
      <c r="F67" s="1"/>
    </row>
    <row r="68" spans="1:6" x14ac:dyDescent="0.3">
      <c r="A68" s="16">
        <f t="shared" ref="A68:A83" si="0">A67+1</f>
        <v>55</v>
      </c>
      <c r="B68" s="197" t="s">
        <v>2133</v>
      </c>
      <c r="C68" s="53" t="s">
        <v>21</v>
      </c>
      <c r="D68" s="6" t="s">
        <v>9</v>
      </c>
      <c r="E68" s="31"/>
      <c r="F68" s="1"/>
    </row>
    <row r="69" spans="1:6" ht="37.5" x14ac:dyDescent="0.3">
      <c r="A69" s="16">
        <f t="shared" si="0"/>
        <v>56</v>
      </c>
      <c r="B69" s="54" t="s">
        <v>1092</v>
      </c>
      <c r="C69" s="53" t="s">
        <v>69</v>
      </c>
      <c r="D69" s="6" t="s">
        <v>9</v>
      </c>
      <c r="E69" s="31"/>
      <c r="F69" s="1"/>
    </row>
    <row r="70" spans="1:6" ht="25" x14ac:dyDescent="0.3">
      <c r="A70" s="16">
        <f t="shared" si="0"/>
        <v>57</v>
      </c>
      <c r="B70" s="54" t="s">
        <v>2516</v>
      </c>
      <c r="C70" s="53" t="s">
        <v>25</v>
      </c>
      <c r="D70" s="53" t="s">
        <v>11</v>
      </c>
      <c r="E70" s="88"/>
      <c r="F70" s="1"/>
    </row>
    <row r="71" spans="1:6" ht="37.5" x14ac:dyDescent="0.3">
      <c r="A71" s="16">
        <f t="shared" si="0"/>
        <v>58</v>
      </c>
      <c r="B71" s="54" t="s">
        <v>2245</v>
      </c>
      <c r="C71" s="53" t="s">
        <v>25</v>
      </c>
      <c r="D71" s="53" t="s">
        <v>11</v>
      </c>
      <c r="E71" s="88"/>
      <c r="F71" s="1"/>
    </row>
    <row r="72" spans="1:6" ht="50" x14ac:dyDescent="0.3">
      <c r="A72" s="16">
        <f t="shared" si="0"/>
        <v>59</v>
      </c>
      <c r="B72" s="54" t="s">
        <v>2367</v>
      </c>
      <c r="C72" s="53" t="s">
        <v>26</v>
      </c>
      <c r="D72" s="53" t="s">
        <v>11</v>
      </c>
      <c r="E72" s="88"/>
      <c r="F72" s="1"/>
    </row>
    <row r="73" spans="1:6" ht="37.5" x14ac:dyDescent="0.3">
      <c r="A73" s="16">
        <f t="shared" si="0"/>
        <v>60</v>
      </c>
      <c r="B73" s="54" t="s">
        <v>2368</v>
      </c>
      <c r="C73" s="53" t="s">
        <v>27</v>
      </c>
      <c r="D73" s="53" t="s">
        <v>11</v>
      </c>
      <c r="E73" s="88"/>
      <c r="F73" s="1"/>
    </row>
    <row r="74" spans="1:6" ht="25" x14ac:dyDescent="0.3">
      <c r="A74" s="16">
        <f t="shared" si="0"/>
        <v>61</v>
      </c>
      <c r="B74" s="54" t="s">
        <v>2420</v>
      </c>
      <c r="C74" s="53" t="s">
        <v>27</v>
      </c>
      <c r="D74" s="53" t="s">
        <v>11</v>
      </c>
      <c r="E74" s="88"/>
      <c r="F74" s="1"/>
    </row>
    <row r="75" spans="1:6" ht="50" x14ac:dyDescent="0.3">
      <c r="A75" s="16">
        <f t="shared" si="0"/>
        <v>62</v>
      </c>
      <c r="B75" s="54" t="s">
        <v>2398</v>
      </c>
      <c r="C75" s="53" t="s">
        <v>27</v>
      </c>
      <c r="D75" s="53" t="s">
        <v>11</v>
      </c>
      <c r="E75" s="88"/>
      <c r="F75" s="1"/>
    </row>
    <row r="76" spans="1:6" s="56" customFormat="1" ht="37.5" x14ac:dyDescent="0.25">
      <c r="A76" s="16">
        <f t="shared" si="0"/>
        <v>63</v>
      </c>
      <c r="B76" s="54" t="s">
        <v>2369</v>
      </c>
      <c r="C76" s="53" t="s">
        <v>27</v>
      </c>
      <c r="D76" s="53" t="s">
        <v>11</v>
      </c>
      <c r="E76" s="88"/>
    </row>
    <row r="77" spans="1:6" s="56" customFormat="1" ht="25" x14ac:dyDescent="0.25">
      <c r="A77" s="16">
        <f t="shared" si="0"/>
        <v>64</v>
      </c>
      <c r="B77" s="54" t="s">
        <v>2370</v>
      </c>
      <c r="C77" s="53" t="s">
        <v>27</v>
      </c>
      <c r="D77" s="53" t="s">
        <v>11</v>
      </c>
      <c r="E77" s="88"/>
    </row>
    <row r="78" spans="1:6" s="56" customFormat="1" ht="25" x14ac:dyDescent="0.25">
      <c r="A78" s="16">
        <f t="shared" si="0"/>
        <v>65</v>
      </c>
      <c r="B78" s="54" t="s">
        <v>2371</v>
      </c>
      <c r="C78" s="53" t="s">
        <v>31</v>
      </c>
      <c r="D78" s="53" t="s">
        <v>11</v>
      </c>
      <c r="E78" s="88"/>
    </row>
    <row r="79" spans="1:6" s="56" customFormat="1" ht="25" x14ac:dyDescent="0.25">
      <c r="A79" s="16">
        <f t="shared" si="0"/>
        <v>66</v>
      </c>
      <c r="B79" s="54" t="s">
        <v>2372</v>
      </c>
      <c r="C79" s="53" t="s">
        <v>31</v>
      </c>
      <c r="D79" s="53" t="s">
        <v>11</v>
      </c>
      <c r="E79" s="88"/>
    </row>
    <row r="80" spans="1:6" s="56" customFormat="1" ht="37.5" x14ac:dyDescent="0.25">
      <c r="A80" s="16">
        <f t="shared" si="0"/>
        <v>67</v>
      </c>
      <c r="B80" s="54" t="s">
        <v>2373</v>
      </c>
      <c r="C80" s="53" t="s">
        <v>32</v>
      </c>
      <c r="D80" s="53" t="s">
        <v>11</v>
      </c>
      <c r="E80" s="88"/>
    </row>
    <row r="81" spans="1:5" s="56" customFormat="1" ht="37.5" x14ac:dyDescent="0.25">
      <c r="A81" s="16">
        <f t="shared" si="0"/>
        <v>68</v>
      </c>
      <c r="B81" s="54" t="s">
        <v>2374</v>
      </c>
      <c r="C81" s="53" t="s">
        <v>32</v>
      </c>
      <c r="D81" s="53" t="s">
        <v>11</v>
      </c>
      <c r="E81" s="88"/>
    </row>
    <row r="82" spans="1:5" s="56" customFormat="1" ht="25" x14ac:dyDescent="0.25">
      <c r="A82" s="16">
        <f t="shared" si="0"/>
        <v>69</v>
      </c>
      <c r="B82" s="54" t="s">
        <v>2375</v>
      </c>
      <c r="C82" s="53" t="s">
        <v>32</v>
      </c>
      <c r="D82" s="53" t="s">
        <v>11</v>
      </c>
      <c r="E82" s="88"/>
    </row>
    <row r="83" spans="1:5" s="56" customFormat="1" x14ac:dyDescent="0.25">
      <c r="A83" s="16">
        <f t="shared" si="0"/>
        <v>70</v>
      </c>
      <c r="B83" s="52" t="s">
        <v>2376</v>
      </c>
      <c r="C83" s="53" t="s">
        <v>323</v>
      </c>
      <c r="D83" s="53" t="s">
        <v>9</v>
      </c>
      <c r="E83" s="81"/>
    </row>
    <row r="84" spans="1:5" s="56" customFormat="1" x14ac:dyDescent="0.25">
      <c r="A84" s="24"/>
      <c r="B84" s="8"/>
      <c r="C84" s="62"/>
      <c r="D84" s="24"/>
      <c r="E84" s="72"/>
    </row>
    <row r="85" spans="1:5" s="56" customFormat="1" x14ac:dyDescent="0.25">
      <c r="A85" s="395" t="s">
        <v>1510</v>
      </c>
      <c r="B85" s="395"/>
      <c r="C85" s="395"/>
      <c r="D85" s="395"/>
      <c r="E85" s="395"/>
    </row>
    <row r="86" spans="1:5" s="76" customFormat="1" x14ac:dyDescent="0.25">
      <c r="A86" s="53" t="s">
        <v>2417</v>
      </c>
      <c r="B86" s="87" t="s">
        <v>1391</v>
      </c>
      <c r="C86" s="53" t="s">
        <v>201</v>
      </c>
      <c r="D86" s="53" t="s">
        <v>9</v>
      </c>
      <c r="E86" s="208"/>
    </row>
    <row r="87" spans="1:5" s="76" customFormat="1" x14ac:dyDescent="0.25">
      <c r="A87" s="53" t="s">
        <v>2418</v>
      </c>
      <c r="B87" s="87" t="s">
        <v>1392</v>
      </c>
      <c r="C87" s="53" t="s">
        <v>201</v>
      </c>
      <c r="D87" s="53" t="s">
        <v>11</v>
      </c>
      <c r="E87" s="88"/>
    </row>
    <row r="88" spans="1:5" s="76" customFormat="1" x14ac:dyDescent="0.25">
      <c r="A88" s="53" t="s">
        <v>2419</v>
      </c>
      <c r="B88" s="87" t="s">
        <v>2246</v>
      </c>
      <c r="C88" s="53" t="s">
        <v>894</v>
      </c>
      <c r="D88" s="53" t="s">
        <v>9</v>
      </c>
      <c r="E88" s="88"/>
    </row>
    <row r="89" spans="1:5" s="76" customFormat="1" x14ac:dyDescent="0.25">
      <c r="A89" s="62" t="s">
        <v>2399</v>
      </c>
      <c r="B89" s="196" t="s">
        <v>2127</v>
      </c>
      <c r="C89" s="62" t="s">
        <v>201</v>
      </c>
      <c r="D89" s="53" t="s">
        <v>9</v>
      </c>
      <c r="E89" s="88"/>
    </row>
    <row r="91" spans="1:5" x14ac:dyDescent="0.3">
      <c r="A91" s="389" t="s">
        <v>7</v>
      </c>
      <c r="B91" s="389"/>
      <c r="C91" s="9"/>
      <c r="D91" s="10"/>
      <c r="E91" s="18"/>
    </row>
    <row r="92" spans="1:5" x14ac:dyDescent="0.25">
      <c r="A92" s="390"/>
      <c r="B92" s="390"/>
      <c r="C92" s="390"/>
      <c r="D92" s="390"/>
      <c r="E92" s="390"/>
    </row>
    <row r="93" spans="1:5" x14ac:dyDescent="0.25">
      <c r="A93" s="391"/>
      <c r="B93" s="392"/>
      <c r="C93" s="392"/>
      <c r="D93" s="392"/>
      <c r="E93" s="393"/>
    </row>
    <row r="94" spans="1:5" x14ac:dyDescent="0.25">
      <c r="A94" s="391"/>
      <c r="B94" s="392"/>
      <c r="C94" s="392"/>
      <c r="D94" s="392"/>
      <c r="E94" s="393"/>
    </row>
  </sheetData>
  <sheetProtection algorithmName="SHA-512" hashValue="OVevBnx2/nNZwXTO95FeU2GfF3FsBTC+pKtsX1q8rPlDE4jZ0WIbFbJI3J8ZxNXbGmRff7oCLRSiGtHJa3M/6w==" saltValue="ZudzPoYpyDrPgIpzNuy02Q==" spinCount="100000" sheet="1" selectLockedCells="1"/>
  <mergeCells count="16">
    <mergeCell ref="A91:B91"/>
    <mergeCell ref="A92:E92"/>
    <mergeCell ref="A93:E93"/>
    <mergeCell ref="A94:E94"/>
    <mergeCell ref="C7:D7"/>
    <mergeCell ref="E7:E8"/>
    <mergeCell ref="C8:D8"/>
    <mergeCell ref="A9:E9"/>
    <mergeCell ref="A64:E64"/>
    <mergeCell ref="A85:E85"/>
    <mergeCell ref="A6:E6"/>
    <mergeCell ref="A1:E1"/>
    <mergeCell ref="A2:E2"/>
    <mergeCell ref="A3:E3"/>
    <mergeCell ref="A4:E4"/>
    <mergeCell ref="A5:E5"/>
  </mergeCells>
  <dataValidations count="2">
    <dataValidation type="list" allowBlank="1" showInputMessage="1" showErrorMessage="1" sqref="E87 E11 E20 E47:E49 E51:E53 E13:E16 E55:E62 E70:E82 E38:E45 E34:E36 E31:E32 E25:E29" xr:uid="{8CB68EE8-6472-4DBC-80C4-BC0AA5D074CD}">
      <formula1>"Yes,NA,Rpt"</formula1>
    </dataValidation>
    <dataValidation type="list" allowBlank="1" showInputMessage="1" showErrorMessage="1" sqref="E86 E12 E88:E89 E17:E18 E66:E69 E21:E23 E63 E83:E84" xr:uid="{A070472A-FA72-49A6-8523-DDE10766D0CA}">
      <formula1>"Yes,Rpt"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ISO 8847:2021&amp;C&amp;"Calibri,Standard"&amp;9not applicable: NA  
     &amp;R&amp;"Calibri,Standard"&amp;9follow up on variation report: Rpt or X
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5">
    <tabColor theme="5" tint="0.59999389629810485"/>
  </sheetPr>
  <dimension ref="A1:F37"/>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718</v>
      </c>
      <c r="B4" s="385"/>
      <c r="C4" s="385"/>
      <c r="D4" s="385"/>
      <c r="E4" s="385"/>
    </row>
    <row r="5" spans="1:6" ht="15.75" customHeight="1" x14ac:dyDescent="0.25">
      <c r="A5" s="385" t="s">
        <v>376</v>
      </c>
      <c r="B5" s="385"/>
      <c r="C5" s="385"/>
      <c r="D5" s="385"/>
      <c r="E5" s="385"/>
    </row>
    <row r="6" spans="1:6" ht="15.75" customHeight="1" x14ac:dyDescent="0.25">
      <c r="A6" s="404" t="s">
        <v>2686</v>
      </c>
      <c r="B6" s="405"/>
      <c r="C6" s="405"/>
      <c r="D6" s="405"/>
      <c r="E6" s="405"/>
    </row>
    <row r="7" spans="1:6" ht="15" customHeight="1" x14ac:dyDescent="0.25">
      <c r="A7" s="332" t="str">
        <f>'Cover sheet'!A2:D2</f>
        <v>Checklist_Evaluation_Module B_G en240408</v>
      </c>
      <c r="B7" s="396"/>
      <c r="C7" s="396"/>
      <c r="D7" s="396"/>
      <c r="E7" s="396"/>
    </row>
    <row r="8" spans="1:6" ht="18" customHeight="1" x14ac:dyDescent="0.25">
      <c r="B8" s="17" t="s">
        <v>2321</v>
      </c>
      <c r="C8" s="397" t="str">
        <f>IF(Checklists!B5=0,"",Checklists!B5)</f>
        <v/>
      </c>
      <c r="D8" s="397"/>
      <c r="E8" s="332"/>
    </row>
    <row r="9" spans="1:6" ht="18" customHeight="1" x14ac:dyDescent="0.25">
      <c r="B9" s="17" t="s">
        <v>2304</v>
      </c>
      <c r="C9" s="397" t="str">
        <f>IF(Checklists!B6="","",Checklists!B6)</f>
        <v/>
      </c>
      <c r="D9" s="397"/>
      <c r="E9" s="332"/>
    </row>
    <row r="10" spans="1:6" ht="15" customHeight="1" x14ac:dyDescent="0.25">
      <c r="A10" s="404"/>
      <c r="B10" s="405"/>
      <c r="C10" s="405"/>
      <c r="D10" s="405"/>
      <c r="E10" s="405"/>
    </row>
    <row r="11" spans="1:6" x14ac:dyDescent="0.3">
      <c r="A11" s="16"/>
      <c r="B11" s="32" t="s">
        <v>8</v>
      </c>
      <c r="C11" s="33" t="s">
        <v>6</v>
      </c>
      <c r="D11" s="33" t="s">
        <v>5</v>
      </c>
      <c r="E11" s="33" t="s">
        <v>10</v>
      </c>
      <c r="F11" s="1"/>
    </row>
    <row r="12" spans="1:6" s="36" customFormat="1" x14ac:dyDescent="0.3">
      <c r="A12" s="29">
        <v>1</v>
      </c>
      <c r="B12" s="86" t="s">
        <v>719</v>
      </c>
      <c r="C12" s="29" t="s">
        <v>320</v>
      </c>
      <c r="D12" s="29" t="s">
        <v>2517</v>
      </c>
      <c r="E12" s="55"/>
      <c r="F12" s="77"/>
    </row>
    <row r="13" spans="1:6" s="36" customFormat="1" x14ac:dyDescent="0.3">
      <c r="A13" s="29">
        <f t="shared" ref="A13:A24" si="0">1+A12</f>
        <v>2</v>
      </c>
      <c r="B13" s="86" t="s">
        <v>720</v>
      </c>
      <c r="C13" s="29" t="s">
        <v>318</v>
      </c>
      <c r="D13" s="29" t="s">
        <v>9</v>
      </c>
      <c r="E13" s="55"/>
      <c r="F13" s="77"/>
    </row>
    <row r="14" spans="1:6" s="36" customFormat="1" x14ac:dyDescent="0.3">
      <c r="A14" s="29">
        <f t="shared" si="0"/>
        <v>3</v>
      </c>
      <c r="B14" s="86" t="s">
        <v>721</v>
      </c>
      <c r="C14" s="29" t="s">
        <v>317</v>
      </c>
      <c r="D14" s="29" t="s">
        <v>9</v>
      </c>
      <c r="E14" s="55"/>
      <c r="F14" s="77"/>
    </row>
    <row r="15" spans="1:6" s="36" customFormat="1" x14ac:dyDescent="0.3">
      <c r="A15" s="29">
        <f t="shared" si="0"/>
        <v>4</v>
      </c>
      <c r="B15" s="86" t="s">
        <v>722</v>
      </c>
      <c r="C15" s="29" t="s">
        <v>316</v>
      </c>
      <c r="D15" s="29" t="s">
        <v>9</v>
      </c>
      <c r="E15" s="55"/>
      <c r="F15" s="77"/>
    </row>
    <row r="16" spans="1:6" s="36" customFormat="1" x14ac:dyDescent="0.3">
      <c r="A16" s="29">
        <f t="shared" si="0"/>
        <v>5</v>
      </c>
      <c r="B16" s="86" t="s">
        <v>788</v>
      </c>
      <c r="C16" s="29" t="s">
        <v>315</v>
      </c>
      <c r="D16" s="29" t="s">
        <v>9</v>
      </c>
      <c r="E16" s="55"/>
      <c r="F16" s="77"/>
    </row>
    <row r="17" spans="1:6" s="36" customFormat="1" x14ac:dyDescent="0.3">
      <c r="A17" s="29">
        <f t="shared" si="0"/>
        <v>6</v>
      </c>
      <c r="B17" s="86" t="s">
        <v>723</v>
      </c>
      <c r="C17" s="29" t="s">
        <v>314</v>
      </c>
      <c r="D17" s="29" t="s">
        <v>9</v>
      </c>
      <c r="E17" s="55"/>
      <c r="F17" s="77"/>
    </row>
    <row r="18" spans="1:6" s="36" customFormat="1" x14ac:dyDescent="0.3">
      <c r="A18" s="29">
        <f t="shared" si="0"/>
        <v>7</v>
      </c>
      <c r="B18" s="86" t="s">
        <v>724</v>
      </c>
      <c r="C18" s="29" t="s">
        <v>313</v>
      </c>
      <c r="D18" s="29" t="s">
        <v>9</v>
      </c>
      <c r="E18" s="55"/>
      <c r="F18" s="77"/>
    </row>
    <row r="19" spans="1:6" s="36" customFormat="1" ht="25" x14ac:dyDescent="0.3">
      <c r="A19" s="29">
        <f t="shared" si="0"/>
        <v>8</v>
      </c>
      <c r="B19" s="86" t="s">
        <v>1349</v>
      </c>
      <c r="C19" s="29" t="s">
        <v>24</v>
      </c>
      <c r="D19" s="29" t="s">
        <v>9</v>
      </c>
      <c r="E19" s="55"/>
      <c r="F19" s="77"/>
    </row>
    <row r="20" spans="1:6" s="36" customFormat="1" x14ac:dyDescent="0.3">
      <c r="A20" s="29">
        <f t="shared" si="0"/>
        <v>9</v>
      </c>
      <c r="B20" s="86" t="s">
        <v>725</v>
      </c>
      <c r="C20" s="29" t="s">
        <v>213</v>
      </c>
      <c r="D20" s="29" t="s">
        <v>9</v>
      </c>
      <c r="E20" s="55"/>
      <c r="F20" s="77"/>
    </row>
    <row r="21" spans="1:6" s="36" customFormat="1" x14ac:dyDescent="0.3">
      <c r="A21" s="29">
        <f t="shared" si="0"/>
        <v>10</v>
      </c>
      <c r="B21" s="89" t="s">
        <v>726</v>
      </c>
      <c r="C21" s="29" t="s">
        <v>312</v>
      </c>
      <c r="D21" s="29" t="s">
        <v>9</v>
      </c>
      <c r="E21" s="55"/>
      <c r="F21" s="77"/>
    </row>
    <row r="22" spans="1:6" s="36" customFormat="1" x14ac:dyDescent="0.3">
      <c r="A22" s="29">
        <f>1+A21</f>
        <v>11</v>
      </c>
      <c r="B22" s="86" t="s">
        <v>727</v>
      </c>
      <c r="C22" s="29" t="s">
        <v>311</v>
      </c>
      <c r="D22" s="29" t="s">
        <v>9</v>
      </c>
      <c r="E22" s="55"/>
      <c r="F22" s="77"/>
    </row>
    <row r="23" spans="1:6" s="36" customFormat="1" x14ac:dyDescent="0.3">
      <c r="A23" s="29">
        <f t="shared" si="0"/>
        <v>12</v>
      </c>
      <c r="B23" s="86" t="s">
        <v>728</v>
      </c>
      <c r="C23" s="29" t="s">
        <v>310</v>
      </c>
      <c r="D23" s="29" t="s">
        <v>9</v>
      </c>
      <c r="E23" s="55"/>
      <c r="F23" s="77"/>
    </row>
    <row r="24" spans="1:6" s="36" customFormat="1" x14ac:dyDescent="0.3">
      <c r="A24" s="29">
        <f t="shared" si="0"/>
        <v>13</v>
      </c>
      <c r="B24" s="86" t="s">
        <v>729</v>
      </c>
      <c r="C24" s="29" t="s">
        <v>309</v>
      </c>
      <c r="D24" s="29" t="s">
        <v>9</v>
      </c>
      <c r="E24" s="55"/>
      <c r="F24" s="77"/>
    </row>
    <row r="25" spans="1:6" x14ac:dyDescent="0.3">
      <c r="A25" s="406"/>
      <c r="B25" s="406"/>
      <c r="C25" s="406"/>
      <c r="D25" s="406"/>
      <c r="E25" s="406"/>
      <c r="F25" s="1"/>
    </row>
    <row r="26" spans="1:6" ht="39" customHeight="1" x14ac:dyDescent="0.25">
      <c r="A26" s="394" t="s">
        <v>1325</v>
      </c>
      <c r="B26" s="394"/>
      <c r="C26" s="394"/>
      <c r="D26" s="394"/>
      <c r="E26" s="394"/>
    </row>
    <row r="27" spans="1:6" x14ac:dyDescent="0.3">
      <c r="A27" s="16"/>
      <c r="B27" s="32" t="s">
        <v>8</v>
      </c>
      <c r="C27" s="33" t="s">
        <v>6</v>
      </c>
      <c r="D27" s="33" t="s">
        <v>5</v>
      </c>
      <c r="E27" s="33" t="s">
        <v>10</v>
      </c>
      <c r="F27" s="1"/>
    </row>
    <row r="28" spans="1:6" x14ac:dyDescent="0.25">
      <c r="A28" s="6">
        <v>14</v>
      </c>
      <c r="B28" s="57" t="s">
        <v>850</v>
      </c>
      <c r="C28" s="29" t="s">
        <v>308</v>
      </c>
      <c r="D28" s="30" t="s">
        <v>9</v>
      </c>
      <c r="E28" s="55"/>
    </row>
    <row r="29" spans="1:6" x14ac:dyDescent="0.25">
      <c r="A29" s="6">
        <v>15</v>
      </c>
      <c r="B29" s="57" t="s">
        <v>851</v>
      </c>
      <c r="C29" s="29" t="s">
        <v>356</v>
      </c>
      <c r="D29" s="30" t="s">
        <v>9</v>
      </c>
      <c r="E29" s="55"/>
    </row>
    <row r="30" spans="1:6" x14ac:dyDescent="0.25">
      <c r="A30" s="6">
        <v>16</v>
      </c>
      <c r="B30" s="57" t="s">
        <v>852</v>
      </c>
      <c r="C30" s="29" t="s">
        <v>212</v>
      </c>
      <c r="D30" s="30" t="s">
        <v>9</v>
      </c>
      <c r="E30" s="55"/>
    </row>
    <row r="31" spans="1:6" x14ac:dyDescent="0.25">
      <c r="A31" s="6">
        <v>17</v>
      </c>
      <c r="B31" s="52" t="s">
        <v>853</v>
      </c>
      <c r="C31" s="29" t="s">
        <v>26</v>
      </c>
      <c r="D31" s="30" t="s">
        <v>9</v>
      </c>
      <c r="E31" s="55"/>
    </row>
    <row r="32" spans="1:6" x14ac:dyDescent="0.25">
      <c r="A32" s="6">
        <v>18</v>
      </c>
      <c r="B32" s="52" t="s">
        <v>854</v>
      </c>
      <c r="C32" s="29" t="s">
        <v>27</v>
      </c>
      <c r="D32" s="30" t="s">
        <v>9</v>
      </c>
      <c r="E32" s="55"/>
    </row>
    <row r="34" spans="1:5" x14ac:dyDescent="0.3">
      <c r="A34" s="389" t="s">
        <v>7</v>
      </c>
      <c r="B34" s="389"/>
      <c r="C34" s="9"/>
      <c r="D34" s="10"/>
      <c r="E34" s="18"/>
    </row>
    <row r="35" spans="1:5" x14ac:dyDescent="0.25">
      <c r="A35" s="390"/>
      <c r="B35" s="390"/>
      <c r="C35" s="390"/>
      <c r="D35" s="390"/>
      <c r="E35" s="390"/>
    </row>
    <row r="36" spans="1:5" x14ac:dyDescent="0.25">
      <c r="A36" s="391"/>
      <c r="B36" s="392"/>
      <c r="C36" s="392"/>
      <c r="D36" s="392"/>
      <c r="E36" s="393"/>
    </row>
    <row r="37" spans="1:5" x14ac:dyDescent="0.25">
      <c r="A37" s="391"/>
      <c r="B37" s="392"/>
      <c r="C37" s="392"/>
      <c r="D37" s="392"/>
      <c r="E37" s="393"/>
    </row>
  </sheetData>
  <sheetProtection algorithmName="SHA-512" hashValue="jxqzb958+TWuVuQY7/qXGFyDG3qXKpxK9yxly+ZXBEpnvc3v3l8CjyaNlvjfUBLddeyNRBKPY8eInurf1iIyOw==" saltValue="OPga1eCoDnA9hfoH2rMjRg==" spinCount="100000" sheet="1" selectLockedCells="1"/>
  <mergeCells count="17">
    <mergeCell ref="A34:B34"/>
    <mergeCell ref="A35:E35"/>
    <mergeCell ref="A36:E36"/>
    <mergeCell ref="A37:E37"/>
    <mergeCell ref="A26:E26"/>
    <mergeCell ref="A1:E1"/>
    <mergeCell ref="A3:E3"/>
    <mergeCell ref="A4:E4"/>
    <mergeCell ref="A5:E5"/>
    <mergeCell ref="A2:E2"/>
    <mergeCell ref="A6:E6"/>
    <mergeCell ref="A25:E25"/>
    <mergeCell ref="A7:E7"/>
    <mergeCell ref="A10:E10"/>
    <mergeCell ref="C8:D8"/>
    <mergeCell ref="E8:E9"/>
    <mergeCell ref="C9:D9"/>
  </mergeCells>
  <dataValidations count="2">
    <dataValidation type="list" allowBlank="1" showInputMessage="1" showErrorMessage="1" sqref="E28:E32 E13:E24" xr:uid="{DE28DADD-3386-42F7-957E-37D87E2CF675}">
      <formula1>"Yes,Rpt"</formula1>
    </dataValidation>
    <dataValidation type="list" allowBlank="1" showInputMessage="1" showErrorMessage="1" sqref="E12" xr:uid="{979F4551-9C0A-4E9E-9EDD-B992560013EB}">
      <formula1>"Yes,n.a.,Rpt"</formula1>
    </dataValidation>
  </dataValidations>
  <printOptions horizontalCentered="1"/>
  <pageMargins left="0.59055118110236227" right="0.59055118110236227" top="0.59055118110236227" bottom="0.78740157480314965" header="0.31496062992125984" footer="0.31496062992125984"/>
  <pageSetup fitToWidth="0" fitToHeight="0" orientation="portrait" r:id="rId1"/>
  <headerFooter scaleWithDoc="0" alignWithMargins="0">
    <oddFooter>&amp;L&amp;"-,Standard"&amp;9compliant: Yes or √
IMCI Checklist EN ISO 8848:2017&amp;C&amp;"Calibri,Standard"&amp;9not applicable: NA
   &amp;R&amp;"Calibri,Standard"&amp;9follow up on variation report: Rpt or X
Page &amp;P of &amp;N</oddFooter>
  </headerFooter>
  <ignoredErrors>
    <ignoredError sqref="C15:C17" twoDigitTextYea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B8EAA-3D56-454A-A049-D6A7C5E7626C}">
  <sheetPr codeName="Tabelle16">
    <tabColor theme="5" tint="0.59999389629810485"/>
  </sheetPr>
  <dimension ref="A1:F70"/>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2136</v>
      </c>
      <c r="B4" s="385"/>
      <c r="C4" s="385"/>
      <c r="D4" s="385"/>
      <c r="E4" s="385"/>
    </row>
    <row r="5" spans="1:6" ht="15.75" customHeight="1" x14ac:dyDescent="0.25">
      <c r="A5" s="385" t="s">
        <v>2642</v>
      </c>
      <c r="B5" s="385"/>
      <c r="C5" s="385"/>
      <c r="D5" s="385"/>
      <c r="E5" s="385"/>
    </row>
    <row r="6" spans="1:6" ht="15.75" customHeight="1" x14ac:dyDescent="0.25">
      <c r="A6" s="409" t="s">
        <v>2687</v>
      </c>
      <c r="B6" s="409"/>
      <c r="C6" s="409"/>
      <c r="D6" s="409"/>
      <c r="E6" s="409"/>
    </row>
    <row r="7" spans="1:6" ht="15" customHeight="1" x14ac:dyDescent="0.25">
      <c r="A7" s="396" t="str">
        <f>'Cover sheet'!A2</f>
        <v>Checklist_Evaluation_Module B_G en240408</v>
      </c>
      <c r="B7" s="396"/>
      <c r="C7" s="396"/>
      <c r="D7" s="396"/>
      <c r="E7" s="396"/>
    </row>
    <row r="8" spans="1:6" ht="18" customHeight="1" x14ac:dyDescent="0.25">
      <c r="B8" s="17" t="s">
        <v>2321</v>
      </c>
      <c r="C8" s="397" t="str">
        <f>IF(Checklists!B5=0,"",Checklists!B5)</f>
        <v/>
      </c>
      <c r="D8" s="397"/>
      <c r="E8" s="332"/>
    </row>
    <row r="9" spans="1:6" ht="18" customHeight="1" x14ac:dyDescent="0.25">
      <c r="B9" s="17" t="s">
        <v>2304</v>
      </c>
      <c r="C9" s="397" t="str">
        <f>IF(Checklists!B6=0,"",Checklists!B6)</f>
        <v/>
      </c>
      <c r="D9" s="397"/>
      <c r="E9" s="332"/>
    </row>
    <row r="10" spans="1:6" ht="15" customHeight="1" x14ac:dyDescent="0.25">
      <c r="A10" s="407"/>
      <c r="B10" s="408"/>
      <c r="C10" s="408"/>
      <c r="D10" s="408"/>
      <c r="E10" s="408"/>
    </row>
    <row r="11" spans="1:6" x14ac:dyDescent="0.3">
      <c r="A11" s="16"/>
      <c r="B11" s="32" t="s">
        <v>8</v>
      </c>
      <c r="C11" s="33" t="s">
        <v>6</v>
      </c>
      <c r="D11" s="33" t="s">
        <v>5</v>
      </c>
      <c r="E11" s="33" t="s">
        <v>10</v>
      </c>
      <c r="F11" s="1"/>
    </row>
    <row r="12" spans="1:6" x14ac:dyDescent="0.3">
      <c r="A12" s="16">
        <v>1</v>
      </c>
      <c r="B12" s="190" t="s">
        <v>2285</v>
      </c>
      <c r="C12" s="90">
        <v>1</v>
      </c>
      <c r="D12" s="29" t="s">
        <v>11</v>
      </c>
      <c r="E12" s="55"/>
      <c r="F12" s="1"/>
    </row>
    <row r="13" spans="1:6" x14ac:dyDescent="0.3">
      <c r="A13" s="16">
        <v>2</v>
      </c>
      <c r="B13" s="190" t="s">
        <v>2286</v>
      </c>
      <c r="C13" s="90">
        <v>1</v>
      </c>
      <c r="D13" s="29" t="s">
        <v>11</v>
      </c>
      <c r="E13" s="55"/>
      <c r="F13" s="1"/>
    </row>
    <row r="14" spans="1:6" x14ac:dyDescent="0.3">
      <c r="A14" s="16">
        <v>3</v>
      </c>
      <c r="B14" s="190" t="s">
        <v>2518</v>
      </c>
      <c r="C14" s="90">
        <v>1</v>
      </c>
      <c r="D14" s="29" t="s">
        <v>11</v>
      </c>
      <c r="E14" s="55"/>
      <c r="F14" s="1"/>
    </row>
    <row r="15" spans="1:6" s="36" customFormat="1" x14ac:dyDescent="0.3">
      <c r="A15" s="16">
        <v>4</v>
      </c>
      <c r="B15" s="86" t="s">
        <v>2137</v>
      </c>
      <c r="C15" s="29" t="s">
        <v>14</v>
      </c>
      <c r="D15" s="29" t="s">
        <v>11</v>
      </c>
      <c r="E15" s="55"/>
      <c r="F15" s="77"/>
    </row>
    <row r="16" spans="1:6" s="36" customFormat="1" x14ac:dyDescent="0.3">
      <c r="A16" s="16">
        <v>5</v>
      </c>
      <c r="B16" s="86" t="s">
        <v>720</v>
      </c>
      <c r="C16" s="29" t="s">
        <v>15</v>
      </c>
      <c r="D16" s="29" t="s">
        <v>9</v>
      </c>
      <c r="E16" s="55"/>
      <c r="F16" s="77"/>
    </row>
    <row r="17" spans="1:6" s="36" customFormat="1" ht="25" x14ac:dyDescent="0.3">
      <c r="A17" s="16">
        <v>6</v>
      </c>
      <c r="B17" s="86" t="s">
        <v>2140</v>
      </c>
      <c r="C17" s="29" t="s">
        <v>2139</v>
      </c>
      <c r="D17" s="29" t="s">
        <v>9</v>
      </c>
      <c r="E17" s="55"/>
      <c r="F17" s="77"/>
    </row>
    <row r="18" spans="1:6" s="36" customFormat="1" x14ac:dyDescent="0.3">
      <c r="A18" s="16">
        <v>7</v>
      </c>
      <c r="B18" s="86" t="s">
        <v>2142</v>
      </c>
      <c r="C18" s="29" t="s">
        <v>2141</v>
      </c>
      <c r="D18" s="29" t="s">
        <v>9</v>
      </c>
      <c r="E18" s="55"/>
      <c r="F18" s="77"/>
    </row>
    <row r="19" spans="1:6" s="36" customFormat="1" x14ac:dyDescent="0.3">
      <c r="A19" s="16">
        <v>8</v>
      </c>
      <c r="B19" s="86" t="s">
        <v>723</v>
      </c>
      <c r="C19" s="29" t="s">
        <v>2143</v>
      </c>
      <c r="D19" s="29" t="s">
        <v>9</v>
      </c>
      <c r="E19" s="55"/>
      <c r="F19" s="77"/>
    </row>
    <row r="20" spans="1:6" s="36" customFormat="1" x14ac:dyDescent="0.3">
      <c r="A20" s="16">
        <v>9</v>
      </c>
      <c r="B20" s="86" t="s">
        <v>724</v>
      </c>
      <c r="C20" s="29" t="s">
        <v>19</v>
      </c>
      <c r="D20" s="29" t="s">
        <v>9</v>
      </c>
      <c r="E20" s="55"/>
      <c r="F20" s="77"/>
    </row>
    <row r="21" spans="1:6" s="36" customFormat="1" ht="25" x14ac:dyDescent="0.3">
      <c r="A21" s="16">
        <v>10</v>
      </c>
      <c r="B21" s="86" t="s">
        <v>2249</v>
      </c>
      <c r="C21" s="29" t="s">
        <v>23</v>
      </c>
      <c r="D21" s="29" t="s">
        <v>11</v>
      </c>
      <c r="E21" s="55"/>
      <c r="F21" s="77"/>
    </row>
    <row r="22" spans="1:6" s="36" customFormat="1" ht="25" x14ac:dyDescent="0.3">
      <c r="A22" s="16">
        <v>11</v>
      </c>
      <c r="B22" s="86" t="s">
        <v>2266</v>
      </c>
      <c r="C22" s="29" t="s">
        <v>120</v>
      </c>
      <c r="D22" s="29" t="s">
        <v>9</v>
      </c>
      <c r="E22" s="55"/>
      <c r="F22" s="77"/>
    </row>
    <row r="23" spans="1:6" s="36" customFormat="1" ht="37.5" x14ac:dyDescent="0.3">
      <c r="A23" s="16">
        <v>12</v>
      </c>
      <c r="B23" s="86" t="s">
        <v>2267</v>
      </c>
      <c r="C23" s="29" t="s">
        <v>121</v>
      </c>
      <c r="D23" s="6" t="s">
        <v>11</v>
      </c>
      <c r="E23" s="83"/>
      <c r="F23" s="77"/>
    </row>
    <row r="24" spans="1:6" s="36" customFormat="1" ht="37.5" x14ac:dyDescent="0.3">
      <c r="A24" s="16">
        <v>13</v>
      </c>
      <c r="B24" s="86" t="s">
        <v>2268</v>
      </c>
      <c r="C24" s="29" t="s">
        <v>121</v>
      </c>
      <c r="D24" s="6" t="s">
        <v>11</v>
      </c>
      <c r="E24" s="83"/>
      <c r="F24" s="77"/>
    </row>
    <row r="25" spans="1:6" s="36" customFormat="1" ht="50" x14ac:dyDescent="0.3">
      <c r="A25" s="16">
        <v>14</v>
      </c>
      <c r="B25" s="86" t="s">
        <v>2273</v>
      </c>
      <c r="C25" s="29" t="s">
        <v>936</v>
      </c>
      <c r="D25" s="29" t="s">
        <v>9</v>
      </c>
      <c r="E25" s="55"/>
      <c r="F25" s="77"/>
    </row>
    <row r="26" spans="1:6" s="36" customFormat="1" ht="42.5" customHeight="1" x14ac:dyDescent="0.3">
      <c r="A26" s="16">
        <v>15</v>
      </c>
      <c r="B26" s="86" t="s">
        <v>2278</v>
      </c>
      <c r="C26" s="29" t="s">
        <v>123</v>
      </c>
      <c r="D26" s="6" t="s">
        <v>11</v>
      </c>
      <c r="E26" s="83"/>
      <c r="F26" s="77"/>
    </row>
    <row r="27" spans="1:6" s="36" customFormat="1" ht="25" x14ac:dyDescent="0.3">
      <c r="A27" s="16">
        <v>16</v>
      </c>
      <c r="B27" s="86" t="s">
        <v>2277</v>
      </c>
      <c r="C27" s="29" t="s">
        <v>123</v>
      </c>
      <c r="D27" s="6" t="s">
        <v>11</v>
      </c>
      <c r="E27" s="83"/>
      <c r="F27" s="77"/>
    </row>
    <row r="28" spans="1:6" s="36" customFormat="1" ht="37.5" x14ac:dyDescent="0.3">
      <c r="A28" s="16">
        <v>17</v>
      </c>
      <c r="B28" s="86" t="s">
        <v>2274</v>
      </c>
      <c r="C28" s="29" t="s">
        <v>125</v>
      </c>
      <c r="D28" s="6" t="s">
        <v>11</v>
      </c>
      <c r="E28" s="83"/>
      <c r="F28" s="77"/>
    </row>
    <row r="29" spans="1:6" s="36" customFormat="1" ht="62.5" x14ac:dyDescent="0.3">
      <c r="A29" s="16">
        <v>18</v>
      </c>
      <c r="B29" s="86" t="s">
        <v>2280</v>
      </c>
      <c r="C29" s="29" t="s">
        <v>939</v>
      </c>
      <c r="D29" s="6" t="s">
        <v>11</v>
      </c>
      <c r="E29" s="83"/>
      <c r="F29" s="77"/>
    </row>
    <row r="30" spans="1:6" s="36" customFormat="1" ht="50" x14ac:dyDescent="0.3">
      <c r="A30" s="16">
        <v>19</v>
      </c>
      <c r="B30" s="86" t="s">
        <v>2310</v>
      </c>
      <c r="C30" s="29" t="s">
        <v>941</v>
      </c>
      <c r="D30" s="6" t="s">
        <v>11</v>
      </c>
      <c r="E30" s="83"/>
      <c r="F30" s="77"/>
    </row>
    <row r="31" spans="1:6" s="36" customFormat="1" ht="37.5" x14ac:dyDescent="0.3">
      <c r="A31" s="16">
        <v>20</v>
      </c>
      <c r="B31" s="86" t="s">
        <v>2281</v>
      </c>
      <c r="C31" s="29" t="s">
        <v>943</v>
      </c>
      <c r="D31" s="6" t="s">
        <v>11</v>
      </c>
      <c r="E31" s="83"/>
      <c r="F31" s="77"/>
    </row>
    <row r="32" spans="1:6" s="36" customFormat="1" ht="25" x14ac:dyDescent="0.3">
      <c r="A32" s="16">
        <v>21</v>
      </c>
      <c r="B32" s="86" t="s">
        <v>2311</v>
      </c>
      <c r="C32" s="29" t="s">
        <v>2282</v>
      </c>
      <c r="D32" s="6" t="s">
        <v>11</v>
      </c>
      <c r="E32" s="83"/>
      <c r="F32" s="77"/>
    </row>
    <row r="33" spans="1:6" s="36" customFormat="1" ht="37.5" x14ac:dyDescent="0.3">
      <c r="A33" s="16">
        <v>22</v>
      </c>
      <c r="B33" s="86" t="s">
        <v>2283</v>
      </c>
      <c r="C33" s="29" t="s">
        <v>2284</v>
      </c>
      <c r="D33" s="6" t="s">
        <v>11</v>
      </c>
      <c r="E33" s="83"/>
      <c r="F33" s="77"/>
    </row>
    <row r="34" spans="1:6" s="36" customFormat="1" ht="25" x14ac:dyDescent="0.3">
      <c r="A34" s="16">
        <v>23</v>
      </c>
      <c r="B34" s="50" t="s">
        <v>2312</v>
      </c>
      <c r="C34" s="29" t="s">
        <v>37</v>
      </c>
      <c r="D34" s="29" t="s">
        <v>9</v>
      </c>
      <c r="E34" s="55"/>
      <c r="F34" s="77"/>
    </row>
    <row r="35" spans="1:6" s="36" customFormat="1" ht="62.5" x14ac:dyDescent="0.3">
      <c r="A35" s="16">
        <v>24</v>
      </c>
      <c r="B35" s="86" t="s">
        <v>2313</v>
      </c>
      <c r="C35" s="29" t="s">
        <v>224</v>
      </c>
      <c r="D35" s="29" t="s">
        <v>9</v>
      </c>
      <c r="E35" s="55"/>
      <c r="F35" s="77"/>
    </row>
    <row r="36" spans="1:6" s="36" customFormat="1" x14ac:dyDescent="0.3">
      <c r="A36" s="16">
        <v>25</v>
      </c>
      <c r="B36" s="206" t="s">
        <v>2255</v>
      </c>
      <c r="C36" s="207" t="s">
        <v>226</v>
      </c>
      <c r="D36" s="29" t="s">
        <v>9</v>
      </c>
      <c r="E36" s="208"/>
      <c r="F36" s="77"/>
    </row>
    <row r="37" spans="1:6" x14ac:dyDescent="0.3">
      <c r="A37" s="406"/>
      <c r="B37" s="406"/>
      <c r="C37" s="406"/>
      <c r="D37" s="406"/>
      <c r="E37" s="406"/>
      <c r="F37" s="1"/>
    </row>
    <row r="38" spans="1:6" ht="39" customHeight="1" x14ac:dyDescent="0.25">
      <c r="A38" s="394" t="s">
        <v>1325</v>
      </c>
      <c r="B38" s="394"/>
      <c r="C38" s="394"/>
      <c r="D38" s="394"/>
      <c r="E38" s="394"/>
    </row>
    <row r="39" spans="1:6" x14ac:dyDescent="0.3">
      <c r="A39" s="16"/>
      <c r="B39" s="32" t="s">
        <v>8</v>
      </c>
      <c r="C39" s="33" t="s">
        <v>6</v>
      </c>
      <c r="D39" s="33" t="s">
        <v>5</v>
      </c>
      <c r="E39" s="33" t="s">
        <v>10</v>
      </c>
      <c r="F39" s="1"/>
    </row>
    <row r="40" spans="1:6" ht="25" x14ac:dyDescent="0.3">
      <c r="A40" s="16">
        <v>26</v>
      </c>
      <c r="B40" s="86" t="s">
        <v>2138</v>
      </c>
      <c r="C40" s="29" t="s">
        <v>80</v>
      </c>
      <c r="D40" s="30" t="s">
        <v>9</v>
      </c>
      <c r="E40" s="55"/>
      <c r="F40" s="1"/>
    </row>
    <row r="41" spans="1:6" ht="25" x14ac:dyDescent="0.3">
      <c r="A41" s="16">
        <v>27</v>
      </c>
      <c r="B41" s="86" t="s">
        <v>2248</v>
      </c>
      <c r="C41" s="29" t="s">
        <v>22</v>
      </c>
      <c r="D41" s="6" t="s">
        <v>11</v>
      </c>
      <c r="E41" s="83"/>
      <c r="F41" s="1"/>
    </row>
    <row r="42" spans="1:6" ht="25" x14ac:dyDescent="0.3">
      <c r="A42" s="16">
        <v>28</v>
      </c>
      <c r="B42" s="86" t="s">
        <v>2263</v>
      </c>
      <c r="C42" s="29" t="s">
        <v>109</v>
      </c>
      <c r="D42" s="6" t="s">
        <v>11</v>
      </c>
      <c r="E42" s="83"/>
      <c r="F42" s="1"/>
    </row>
    <row r="43" spans="1:6" ht="25" x14ac:dyDescent="0.3">
      <c r="A43" s="16">
        <v>29</v>
      </c>
      <c r="B43" s="86" t="s">
        <v>2264</v>
      </c>
      <c r="C43" s="29" t="s">
        <v>109</v>
      </c>
      <c r="D43" s="6" t="s">
        <v>11</v>
      </c>
      <c r="E43" s="83"/>
      <c r="F43" s="1"/>
    </row>
    <row r="44" spans="1:6" ht="25" x14ac:dyDescent="0.3">
      <c r="A44" s="16">
        <v>30</v>
      </c>
      <c r="B44" s="86" t="s">
        <v>2265</v>
      </c>
      <c r="C44" s="29" t="s">
        <v>208</v>
      </c>
      <c r="D44" s="6" t="s">
        <v>11</v>
      </c>
      <c r="E44" s="83"/>
      <c r="F44" s="1"/>
    </row>
    <row r="45" spans="1:6" ht="25" x14ac:dyDescent="0.3">
      <c r="A45" s="16">
        <v>31</v>
      </c>
      <c r="B45" s="86" t="s">
        <v>2270</v>
      </c>
      <c r="C45" s="29" t="s">
        <v>2269</v>
      </c>
      <c r="D45" s="6" t="s">
        <v>11</v>
      </c>
      <c r="E45" s="83"/>
      <c r="F45" s="1"/>
    </row>
    <row r="46" spans="1:6" ht="37.5" x14ac:dyDescent="0.3">
      <c r="A46" s="16">
        <v>32</v>
      </c>
      <c r="B46" s="86" t="s">
        <v>2272</v>
      </c>
      <c r="C46" s="29" t="s">
        <v>2271</v>
      </c>
      <c r="D46" s="6" t="s">
        <v>11</v>
      </c>
      <c r="E46" s="83"/>
      <c r="F46" s="1"/>
    </row>
    <row r="47" spans="1:6" ht="25" x14ac:dyDescent="0.3">
      <c r="A47" s="16">
        <v>33</v>
      </c>
      <c r="B47" s="86" t="s">
        <v>2275</v>
      </c>
      <c r="C47" s="29" t="s">
        <v>128</v>
      </c>
      <c r="D47" s="6" t="s">
        <v>11</v>
      </c>
      <c r="E47" s="83"/>
      <c r="F47" s="1"/>
    </row>
    <row r="48" spans="1:6" ht="25" x14ac:dyDescent="0.3">
      <c r="A48" s="16">
        <v>34</v>
      </c>
      <c r="B48" s="86" t="s">
        <v>2276</v>
      </c>
      <c r="C48" s="29" t="s">
        <v>130</v>
      </c>
      <c r="D48" s="6" t="s">
        <v>11</v>
      </c>
      <c r="E48" s="83"/>
      <c r="F48" s="1"/>
    </row>
    <row r="49" spans="1:6" ht="37.5" x14ac:dyDescent="0.3">
      <c r="A49" s="16">
        <v>35</v>
      </c>
      <c r="B49" s="86" t="s">
        <v>2279</v>
      </c>
      <c r="C49" s="29" t="s">
        <v>2166</v>
      </c>
      <c r="D49" s="6" t="s">
        <v>11</v>
      </c>
      <c r="E49" s="83"/>
      <c r="F49" s="1"/>
    </row>
    <row r="50" spans="1:6" ht="37.5" x14ac:dyDescent="0.3">
      <c r="A50" s="16">
        <v>36</v>
      </c>
      <c r="B50" s="86" t="s">
        <v>2314</v>
      </c>
      <c r="C50" s="29" t="s">
        <v>148</v>
      </c>
      <c r="D50" s="6" t="s">
        <v>11</v>
      </c>
      <c r="E50" s="83"/>
      <c r="F50" s="1"/>
    </row>
    <row r="51" spans="1:6" ht="37.5" x14ac:dyDescent="0.3">
      <c r="A51" s="16">
        <v>37</v>
      </c>
      <c r="B51" s="86" t="s">
        <v>2421</v>
      </c>
      <c r="C51" s="29" t="s">
        <v>149</v>
      </c>
      <c r="D51" s="6" t="s">
        <v>11</v>
      </c>
      <c r="E51" s="83"/>
      <c r="F51" s="1"/>
    </row>
    <row r="52" spans="1:6" ht="25" x14ac:dyDescent="0.3">
      <c r="A52" s="16">
        <v>38</v>
      </c>
      <c r="B52" s="86" t="s">
        <v>2256</v>
      </c>
      <c r="C52" s="29" t="s">
        <v>150</v>
      </c>
      <c r="D52" s="30" t="s">
        <v>9</v>
      </c>
      <c r="E52" s="55"/>
      <c r="F52" s="1"/>
    </row>
    <row r="53" spans="1:6" ht="25" x14ac:dyDescent="0.3">
      <c r="A53" s="16">
        <v>39</v>
      </c>
      <c r="B53" s="86" t="s">
        <v>2257</v>
      </c>
      <c r="C53" s="29" t="s">
        <v>151</v>
      </c>
      <c r="D53" s="30" t="s">
        <v>9</v>
      </c>
      <c r="E53" s="55"/>
      <c r="F53" s="1"/>
    </row>
    <row r="54" spans="1:6" x14ac:dyDescent="0.3">
      <c r="A54" s="16">
        <v>40</v>
      </c>
      <c r="B54" s="86" t="s">
        <v>2258</v>
      </c>
      <c r="C54" s="29" t="s">
        <v>152</v>
      </c>
      <c r="D54" s="30" t="s">
        <v>9</v>
      </c>
      <c r="E54" s="55"/>
      <c r="F54" s="1"/>
    </row>
    <row r="55" spans="1:6" ht="25" x14ac:dyDescent="0.3">
      <c r="A55" s="16">
        <v>41</v>
      </c>
      <c r="B55" s="86" t="s">
        <v>2259</v>
      </c>
      <c r="C55" s="29" t="s">
        <v>153</v>
      </c>
      <c r="D55" s="30" t="s">
        <v>9</v>
      </c>
      <c r="E55" s="55"/>
      <c r="F55" s="1"/>
    </row>
    <row r="56" spans="1:6" ht="37.5" x14ac:dyDescent="0.3">
      <c r="A56" s="16">
        <v>42</v>
      </c>
      <c r="B56" s="86" t="s">
        <v>2260</v>
      </c>
      <c r="C56" s="29" t="s">
        <v>154</v>
      </c>
      <c r="D56" s="6" t="s">
        <v>11</v>
      </c>
      <c r="E56" s="83"/>
      <c r="F56" s="1"/>
    </row>
    <row r="57" spans="1:6" ht="25" x14ac:dyDescent="0.3">
      <c r="A57" s="16">
        <v>43</v>
      </c>
      <c r="B57" s="52" t="s">
        <v>2261</v>
      </c>
      <c r="C57" s="29" t="s">
        <v>36</v>
      </c>
      <c r="D57" s="30" t="s">
        <v>9</v>
      </c>
      <c r="E57" s="55"/>
      <c r="F57" s="1"/>
    </row>
    <row r="58" spans="1:6" x14ac:dyDescent="0.25">
      <c r="A58" s="24"/>
      <c r="B58" s="198"/>
      <c r="C58" s="199"/>
      <c r="D58" s="48"/>
      <c r="E58" s="200"/>
    </row>
    <row r="59" spans="1:6" x14ac:dyDescent="0.25">
      <c r="A59" s="395" t="s">
        <v>1510</v>
      </c>
      <c r="B59" s="395"/>
      <c r="C59" s="395"/>
      <c r="D59" s="395"/>
      <c r="E59" s="395"/>
    </row>
    <row r="60" spans="1:6" x14ac:dyDescent="0.25">
      <c r="A60" s="24">
        <v>44</v>
      </c>
      <c r="B60" s="8" t="s">
        <v>2262</v>
      </c>
      <c r="C60" s="59" t="s">
        <v>25</v>
      </c>
      <c r="D60" s="30" t="s">
        <v>9</v>
      </c>
      <c r="E60" s="55"/>
    </row>
    <row r="61" spans="1:6" ht="25" x14ac:dyDescent="0.25">
      <c r="A61" s="24">
        <v>45</v>
      </c>
      <c r="B61" s="8" t="s">
        <v>2250</v>
      </c>
      <c r="C61" s="59" t="s">
        <v>173</v>
      </c>
      <c r="D61" s="30" t="s">
        <v>9</v>
      </c>
      <c r="E61" s="55"/>
    </row>
    <row r="62" spans="1:6" ht="25" x14ac:dyDescent="0.25">
      <c r="A62" s="24">
        <v>46</v>
      </c>
      <c r="B62" s="8" t="s">
        <v>2251</v>
      </c>
      <c r="C62" s="59" t="s">
        <v>173</v>
      </c>
      <c r="D62" s="30" t="s">
        <v>9</v>
      </c>
      <c r="E62" s="55"/>
    </row>
    <row r="63" spans="1:6" x14ac:dyDescent="0.25">
      <c r="A63" s="24">
        <v>47</v>
      </c>
      <c r="B63" s="8" t="s">
        <v>2252</v>
      </c>
      <c r="C63" s="59" t="s">
        <v>173</v>
      </c>
      <c r="D63" s="30" t="s">
        <v>9</v>
      </c>
      <c r="E63" s="55"/>
    </row>
    <row r="64" spans="1:6" x14ac:dyDescent="0.25">
      <c r="A64" s="24">
        <v>48</v>
      </c>
      <c r="B64" s="8" t="s">
        <v>2253</v>
      </c>
      <c r="C64" s="59" t="s">
        <v>173</v>
      </c>
      <c r="D64" s="30" t="s">
        <v>9</v>
      </c>
      <c r="E64" s="55"/>
    </row>
    <row r="65" spans="1:5" x14ac:dyDescent="0.25">
      <c r="A65" s="2">
        <v>49</v>
      </c>
      <c r="B65" s="3" t="s">
        <v>2254</v>
      </c>
      <c r="C65" s="59" t="s">
        <v>173</v>
      </c>
      <c r="D65" s="30" t="s">
        <v>9</v>
      </c>
      <c r="E65" s="55"/>
    </row>
    <row r="67" spans="1:5" x14ac:dyDescent="0.3">
      <c r="A67" s="389" t="s">
        <v>7</v>
      </c>
      <c r="B67" s="389"/>
      <c r="C67" s="9"/>
      <c r="D67" s="10"/>
      <c r="E67" s="18"/>
    </row>
    <row r="68" spans="1:5" x14ac:dyDescent="0.25">
      <c r="A68" s="390"/>
      <c r="B68" s="390"/>
      <c r="C68" s="390"/>
      <c r="D68" s="390"/>
      <c r="E68" s="390"/>
    </row>
    <row r="69" spans="1:5" x14ac:dyDescent="0.25">
      <c r="A69" s="391"/>
      <c r="B69" s="392"/>
      <c r="C69" s="392"/>
      <c r="D69" s="392"/>
      <c r="E69" s="393"/>
    </row>
    <row r="70" spans="1:5" x14ac:dyDescent="0.25">
      <c r="A70" s="391"/>
      <c r="B70" s="392"/>
      <c r="C70" s="392"/>
      <c r="D70" s="392"/>
      <c r="E70" s="393"/>
    </row>
  </sheetData>
  <sheetProtection algorithmName="SHA-512" hashValue="vZUCbXqNwnhcuhS8lSaEpnL+E2G63xN2zi7ik+rfiftJKhiOf0WCvMDAdDymUj0mvtPXUHA0FP5kLP7jtEOxyg==" saltValue="tk0h7p1zoGqiM5EV1xMXbQ==" spinCount="100000" sheet="1" selectLockedCells="1"/>
  <mergeCells count="18">
    <mergeCell ref="A7:E7"/>
    <mergeCell ref="A1:E1"/>
    <mergeCell ref="A2:E2"/>
    <mergeCell ref="A3:E3"/>
    <mergeCell ref="A4:E4"/>
    <mergeCell ref="A5:E5"/>
    <mergeCell ref="A6:E6"/>
    <mergeCell ref="A67:B67"/>
    <mergeCell ref="A68:E68"/>
    <mergeCell ref="A69:E69"/>
    <mergeCell ref="A70:E70"/>
    <mergeCell ref="C8:D8"/>
    <mergeCell ref="E8:E9"/>
    <mergeCell ref="C9:D9"/>
    <mergeCell ref="A10:E10"/>
    <mergeCell ref="A37:E37"/>
    <mergeCell ref="A38:E38"/>
    <mergeCell ref="A59:E59"/>
  </mergeCells>
  <dataValidations count="3">
    <dataValidation type="list" allowBlank="1" showInputMessage="1" showErrorMessage="1" sqref="E15 E21 E23:E24 E26:E33 E41:E51 E56" xr:uid="{200647D0-450C-41E6-BC5D-EFA97AD41BEC}">
      <formula1>"Yes,NA,Rpt"</formula1>
    </dataValidation>
    <dataValidation type="list" allowBlank="1" showInputMessage="1" showErrorMessage="1" sqref="E57:E58 E34:E36 E60:E65 E25 E40 E52:E55 E16:E20 E22" xr:uid="{792130E0-3061-4DA5-A1C0-CB850972F720}">
      <formula1>"Yes,Rpt"</formula1>
    </dataValidation>
    <dataValidation type="list" allowBlank="1" showInputMessage="1" showErrorMessage="1" sqref="E12:E14" xr:uid="{933CE0E3-CEAA-41AF-AFE8-20A79FCFD9D2}">
      <formula1>"Yes,NA"</formula1>
    </dataValidation>
  </dataValidations>
  <printOptions horizontalCentered="1"/>
  <pageMargins left="0.59055118110236227" right="0.59055118110236227" top="0.59055118110236227" bottom="0.78740157480314965" header="0.31496062992125984" footer="0.31496062992125984"/>
  <pageSetup fitToWidth="0" fitToHeight="0" orientation="portrait" r:id="rId1"/>
  <headerFooter scaleWithDoc="0" alignWithMargins="0">
    <oddFooter>&amp;L&amp;"-,Standard"&amp;9compliant: Yes or √
IMCI Checklist EN ISO 8848:2022&amp;C&amp;"Calibri,Standard"&amp;9not applicable: NA
   &amp;R&amp;"Calibri,Standard"&amp;9follow up on variation report: Rpt or X
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F3A9-F78D-4738-B691-D9F19234401E}">
  <sheetPr codeName="Tabelle18">
    <tabColor theme="5" tint="0.59999389629810485"/>
  </sheetPr>
  <dimension ref="A1:F56"/>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2083</v>
      </c>
      <c r="B4" s="385"/>
      <c r="C4" s="385"/>
      <c r="D4" s="385"/>
      <c r="E4" s="385"/>
    </row>
    <row r="5" spans="1:6" ht="15.75" customHeight="1" x14ac:dyDescent="0.25">
      <c r="A5" s="385" t="s">
        <v>2084</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c r="A9" s="396"/>
      <c r="B9" s="396"/>
      <c r="C9" s="396"/>
      <c r="D9" s="396"/>
      <c r="E9" s="396"/>
    </row>
    <row r="10" spans="1:6" x14ac:dyDescent="0.3">
      <c r="A10" s="90"/>
      <c r="B10" s="32" t="s">
        <v>8</v>
      </c>
      <c r="C10" s="33" t="s">
        <v>6</v>
      </c>
      <c r="D10" s="33" t="s">
        <v>5</v>
      </c>
      <c r="E10" s="33" t="s">
        <v>10</v>
      </c>
      <c r="F10" s="1"/>
    </row>
    <row r="11" spans="1:6" ht="25" x14ac:dyDescent="0.3">
      <c r="A11" s="90">
        <v>1</v>
      </c>
      <c r="B11" s="191" t="s">
        <v>2088</v>
      </c>
      <c r="C11" s="29" t="s">
        <v>13</v>
      </c>
      <c r="D11" s="6" t="s">
        <v>11</v>
      </c>
      <c r="E11" s="83"/>
      <c r="F11" s="1"/>
    </row>
    <row r="12" spans="1:6" ht="37.5" x14ac:dyDescent="0.3">
      <c r="A12" s="90">
        <f>A11+1</f>
        <v>2</v>
      </c>
      <c r="B12" s="191" t="s">
        <v>2089</v>
      </c>
      <c r="C12" s="29" t="s">
        <v>13</v>
      </c>
      <c r="D12" s="6" t="s">
        <v>11</v>
      </c>
      <c r="E12" s="83"/>
      <c r="F12" s="1"/>
    </row>
    <row r="13" spans="1:6" ht="41.15" customHeight="1" x14ac:dyDescent="0.3">
      <c r="A13" s="90">
        <f t="shared" ref="A13:A33" si="0">A12+1</f>
        <v>3</v>
      </c>
      <c r="B13" s="191" t="s">
        <v>2440</v>
      </c>
      <c r="C13" s="29" t="s">
        <v>12</v>
      </c>
      <c r="D13" s="6" t="s">
        <v>11</v>
      </c>
      <c r="E13" s="83"/>
      <c r="F13" s="1"/>
    </row>
    <row r="14" spans="1:6" ht="37.5" x14ac:dyDescent="0.3">
      <c r="A14" s="90">
        <f t="shared" si="0"/>
        <v>4</v>
      </c>
      <c r="B14" s="191" t="s">
        <v>2445</v>
      </c>
      <c r="C14" s="29" t="s">
        <v>12</v>
      </c>
      <c r="D14" s="6" t="s">
        <v>11</v>
      </c>
      <c r="E14" s="83"/>
      <c r="F14" s="1"/>
    </row>
    <row r="15" spans="1:6" x14ac:dyDescent="0.3">
      <c r="A15" s="90">
        <f t="shared" si="0"/>
        <v>5</v>
      </c>
      <c r="B15" s="191" t="s">
        <v>2422</v>
      </c>
      <c r="C15" s="29" t="s">
        <v>12</v>
      </c>
      <c r="D15" s="6" t="s">
        <v>11</v>
      </c>
      <c r="E15" s="83"/>
      <c r="F15" s="1"/>
    </row>
    <row r="16" spans="1:6" ht="25" x14ac:dyDescent="0.3">
      <c r="A16" s="90">
        <f t="shared" si="0"/>
        <v>6</v>
      </c>
      <c r="B16" s="192" t="s">
        <v>2424</v>
      </c>
      <c r="C16" s="29" t="s">
        <v>23</v>
      </c>
      <c r="D16" s="6" t="s">
        <v>11</v>
      </c>
      <c r="E16" s="83"/>
      <c r="F16" s="1"/>
    </row>
    <row r="17" spans="1:6" ht="25" x14ac:dyDescent="0.3">
      <c r="A17" s="90">
        <f t="shared" ref="A17" si="1">A16+1</f>
        <v>7</v>
      </c>
      <c r="B17" s="191" t="s">
        <v>2426</v>
      </c>
      <c r="C17" s="29" t="s">
        <v>209</v>
      </c>
      <c r="D17" s="6" t="s">
        <v>11</v>
      </c>
      <c r="E17" s="83"/>
      <c r="F17" s="1"/>
    </row>
    <row r="18" spans="1:6" ht="25" x14ac:dyDescent="0.3">
      <c r="A18" s="90">
        <f t="shared" si="0"/>
        <v>8</v>
      </c>
      <c r="B18" s="191" t="s">
        <v>2427</v>
      </c>
      <c r="C18" s="29" t="s">
        <v>209</v>
      </c>
      <c r="D18" s="6" t="s">
        <v>11</v>
      </c>
      <c r="E18" s="83"/>
      <c r="F18" s="1"/>
    </row>
    <row r="19" spans="1:6" ht="25" x14ac:dyDescent="0.3">
      <c r="A19" s="90">
        <f t="shared" si="0"/>
        <v>9</v>
      </c>
      <c r="B19" s="191" t="s">
        <v>2428</v>
      </c>
      <c r="C19" s="29" t="s">
        <v>209</v>
      </c>
      <c r="D19" s="6" t="s">
        <v>11</v>
      </c>
      <c r="E19" s="83"/>
      <c r="F19" s="1"/>
    </row>
    <row r="20" spans="1:6" ht="25" x14ac:dyDescent="0.3">
      <c r="A20" s="90">
        <f t="shared" si="0"/>
        <v>10</v>
      </c>
      <c r="B20" s="191" t="s">
        <v>2429</v>
      </c>
      <c r="C20" s="29" t="s">
        <v>209</v>
      </c>
      <c r="D20" s="6" t="s">
        <v>11</v>
      </c>
      <c r="E20" s="83"/>
      <c r="F20" s="1"/>
    </row>
    <row r="21" spans="1:6" ht="37.5" x14ac:dyDescent="0.3">
      <c r="A21" s="90">
        <f t="shared" si="0"/>
        <v>11</v>
      </c>
      <c r="B21" s="191" t="s">
        <v>2441</v>
      </c>
      <c r="C21" s="29" t="s">
        <v>147</v>
      </c>
      <c r="D21" s="6" t="s">
        <v>11</v>
      </c>
      <c r="E21" s="83"/>
      <c r="F21" s="1"/>
    </row>
    <row r="22" spans="1:6" ht="37.5" x14ac:dyDescent="0.3">
      <c r="A22" s="90">
        <f t="shared" si="0"/>
        <v>12</v>
      </c>
      <c r="B22" s="191" t="s">
        <v>2087</v>
      </c>
      <c r="C22" s="29" t="s">
        <v>31</v>
      </c>
      <c r="D22" s="6" t="s">
        <v>11</v>
      </c>
      <c r="E22" s="83"/>
      <c r="F22" s="1"/>
    </row>
    <row r="23" spans="1:6" ht="37.5" x14ac:dyDescent="0.3">
      <c r="A23" s="90">
        <f t="shared" si="0"/>
        <v>13</v>
      </c>
      <c r="B23" s="191" t="s">
        <v>2432</v>
      </c>
      <c r="C23" s="29" t="s">
        <v>31</v>
      </c>
      <c r="D23" s="6" t="s">
        <v>11</v>
      </c>
      <c r="E23" s="83"/>
      <c r="F23" s="1"/>
    </row>
    <row r="24" spans="1:6" x14ac:dyDescent="0.3">
      <c r="A24" s="90">
        <f t="shared" si="0"/>
        <v>14</v>
      </c>
      <c r="B24" s="191" t="s">
        <v>2433</v>
      </c>
      <c r="C24" s="29" t="s">
        <v>32</v>
      </c>
      <c r="D24" s="6" t="s">
        <v>11</v>
      </c>
      <c r="E24" s="83"/>
      <c r="F24" s="1"/>
    </row>
    <row r="25" spans="1:6" x14ac:dyDescent="0.3">
      <c r="A25" s="90">
        <f t="shared" si="0"/>
        <v>15</v>
      </c>
      <c r="B25" s="191" t="s">
        <v>328</v>
      </c>
      <c r="C25" s="29" t="s">
        <v>2086</v>
      </c>
      <c r="D25" s="30" t="s">
        <v>9</v>
      </c>
      <c r="E25" s="31"/>
      <c r="F25" s="1"/>
    </row>
    <row r="26" spans="1:6" ht="37.5" x14ac:dyDescent="0.3">
      <c r="A26" s="210">
        <f t="shared" si="0"/>
        <v>16</v>
      </c>
      <c r="B26" s="191" t="s">
        <v>2446</v>
      </c>
      <c r="C26" s="207" t="s">
        <v>201</v>
      </c>
      <c r="D26" s="211" t="s">
        <v>11</v>
      </c>
      <c r="E26" s="212"/>
      <c r="F26" s="1"/>
    </row>
    <row r="27" spans="1:6" s="56" customFormat="1" ht="37.5" x14ac:dyDescent="0.25">
      <c r="A27" s="90">
        <f t="shared" si="0"/>
        <v>17</v>
      </c>
      <c r="B27" s="191" t="s">
        <v>2078</v>
      </c>
      <c r="C27" s="103" t="s">
        <v>224</v>
      </c>
      <c r="D27" s="12" t="s">
        <v>11</v>
      </c>
      <c r="E27" s="83"/>
    </row>
    <row r="28" spans="1:6" s="56" customFormat="1" ht="37.5" x14ac:dyDescent="0.25">
      <c r="A28" s="90">
        <f t="shared" si="0"/>
        <v>18</v>
      </c>
      <c r="B28" s="191" t="s">
        <v>2079</v>
      </c>
      <c r="C28" s="29" t="s">
        <v>224</v>
      </c>
      <c r="D28" s="6" t="s">
        <v>11</v>
      </c>
      <c r="E28" s="83"/>
    </row>
    <row r="29" spans="1:6" s="76" customFormat="1" ht="25" x14ac:dyDescent="0.25">
      <c r="A29" s="90">
        <f t="shared" si="0"/>
        <v>19</v>
      </c>
      <c r="B29" s="191" t="s">
        <v>2080</v>
      </c>
      <c r="C29" s="29" t="s">
        <v>492</v>
      </c>
      <c r="D29" s="29" t="s">
        <v>9</v>
      </c>
      <c r="E29" s="55"/>
    </row>
    <row r="30" spans="1:6" s="56" customFormat="1" x14ac:dyDescent="0.25">
      <c r="A30" s="90">
        <f t="shared" si="0"/>
        <v>20</v>
      </c>
      <c r="B30" s="191" t="s">
        <v>2434</v>
      </c>
      <c r="C30" s="209" t="s">
        <v>2081</v>
      </c>
      <c r="D30" s="6" t="s">
        <v>11</v>
      </c>
      <c r="E30" s="83"/>
    </row>
    <row r="31" spans="1:6" s="56" customFormat="1" ht="25" x14ac:dyDescent="0.25">
      <c r="A31" s="90">
        <f t="shared" si="0"/>
        <v>21</v>
      </c>
      <c r="B31" s="191" t="s">
        <v>2435</v>
      </c>
      <c r="C31" s="29" t="s">
        <v>2082</v>
      </c>
      <c r="D31" s="6" t="s">
        <v>11</v>
      </c>
      <c r="E31" s="83"/>
    </row>
    <row r="32" spans="1:6" s="56" customFormat="1" ht="37.5" x14ac:dyDescent="0.25">
      <c r="A32" s="90">
        <f t="shared" si="0"/>
        <v>22</v>
      </c>
      <c r="B32" s="191" t="s">
        <v>2437</v>
      </c>
      <c r="C32" s="29" t="s">
        <v>2436</v>
      </c>
      <c r="D32" s="6" t="s">
        <v>11</v>
      </c>
      <c r="E32" s="83"/>
    </row>
    <row r="33" spans="1:6" s="76" customFormat="1" ht="26.25" customHeight="1" x14ac:dyDescent="0.25">
      <c r="A33" s="90">
        <f t="shared" si="0"/>
        <v>23</v>
      </c>
      <c r="B33" s="191" t="s">
        <v>326</v>
      </c>
      <c r="C33" s="29" t="s">
        <v>2085</v>
      </c>
      <c r="D33" s="29" t="s">
        <v>9</v>
      </c>
      <c r="E33" s="55"/>
    </row>
    <row r="34" spans="1:6" ht="5.5" customHeight="1" x14ac:dyDescent="0.3">
      <c r="A34" s="412"/>
      <c r="B34" s="412"/>
      <c r="C34" s="412"/>
      <c r="D34" s="412"/>
      <c r="E34" s="18"/>
    </row>
    <row r="35" spans="1:6" ht="27" customHeight="1" x14ac:dyDescent="0.25">
      <c r="A35" s="394" t="s">
        <v>1325</v>
      </c>
      <c r="B35" s="394"/>
      <c r="C35" s="394"/>
      <c r="D35" s="394"/>
      <c r="E35" s="394"/>
    </row>
    <row r="36" spans="1:6" x14ac:dyDescent="0.3">
      <c r="A36" s="90"/>
      <c r="B36" s="32" t="s">
        <v>8</v>
      </c>
      <c r="C36" s="33" t="s">
        <v>6</v>
      </c>
      <c r="D36" s="33" t="s">
        <v>5</v>
      </c>
      <c r="E36" s="33" t="s">
        <v>10</v>
      </c>
      <c r="F36" s="1"/>
    </row>
    <row r="37" spans="1:6" ht="25" x14ac:dyDescent="0.3">
      <c r="A37" s="90">
        <f>A33+1</f>
        <v>24</v>
      </c>
      <c r="B37" s="52" t="s">
        <v>2443</v>
      </c>
      <c r="C37" s="29" t="s">
        <v>14</v>
      </c>
      <c r="D37" s="6" t="s">
        <v>11</v>
      </c>
      <c r="E37" s="83"/>
      <c r="F37" s="1"/>
    </row>
    <row r="38" spans="1:6" ht="25" x14ac:dyDescent="0.3">
      <c r="A38" s="90">
        <f>A37+1</f>
        <v>25</v>
      </c>
      <c r="B38" s="52" t="s">
        <v>2444</v>
      </c>
      <c r="C38" s="29" t="s">
        <v>14</v>
      </c>
      <c r="D38" s="6" t="s">
        <v>11</v>
      </c>
      <c r="E38" s="83"/>
      <c r="F38" s="1"/>
    </row>
    <row r="39" spans="1:6" ht="25" x14ac:dyDescent="0.3">
      <c r="A39" s="90">
        <f>A38+1</f>
        <v>26</v>
      </c>
      <c r="B39" s="52" t="s">
        <v>2439</v>
      </c>
      <c r="C39" s="29" t="s">
        <v>80</v>
      </c>
      <c r="D39" s="30" t="s">
        <v>9</v>
      </c>
      <c r="E39" s="31"/>
      <c r="F39" s="1"/>
    </row>
    <row r="40" spans="1:6" ht="25" x14ac:dyDescent="0.3">
      <c r="A40" s="90">
        <f t="shared" ref="A40:A45" si="2">A39+1</f>
        <v>27</v>
      </c>
      <c r="B40" s="102" t="s">
        <v>2423</v>
      </c>
      <c r="C40" s="29" t="s">
        <v>15</v>
      </c>
      <c r="D40" s="30" t="s">
        <v>9</v>
      </c>
      <c r="E40" s="31"/>
      <c r="F40" s="1"/>
    </row>
    <row r="41" spans="1:6" ht="25" x14ac:dyDescent="0.3">
      <c r="A41" s="90">
        <f t="shared" si="2"/>
        <v>28</v>
      </c>
      <c r="B41" s="102" t="s">
        <v>2425</v>
      </c>
      <c r="C41" s="29" t="s">
        <v>24</v>
      </c>
      <c r="D41" s="30" t="s">
        <v>9</v>
      </c>
      <c r="E41" s="31"/>
      <c r="F41" s="1"/>
    </row>
    <row r="42" spans="1:6" ht="25" x14ac:dyDescent="0.3">
      <c r="A42" s="90">
        <f t="shared" si="2"/>
        <v>29</v>
      </c>
      <c r="B42" s="191" t="s">
        <v>2430</v>
      </c>
      <c r="C42" s="29" t="s">
        <v>212</v>
      </c>
      <c r="D42" s="30" t="s">
        <v>9</v>
      </c>
      <c r="E42" s="31"/>
      <c r="F42" s="1"/>
    </row>
    <row r="43" spans="1:6" ht="25" x14ac:dyDescent="0.3">
      <c r="A43" s="90">
        <f t="shared" si="2"/>
        <v>30</v>
      </c>
      <c r="B43" s="191" t="s">
        <v>2431</v>
      </c>
      <c r="C43" s="29" t="s">
        <v>147</v>
      </c>
      <c r="D43" s="30" t="s">
        <v>9</v>
      </c>
      <c r="E43" s="31"/>
      <c r="F43" s="1"/>
    </row>
    <row r="44" spans="1:6" ht="37.5" x14ac:dyDescent="0.3">
      <c r="A44" s="90">
        <f t="shared" si="2"/>
        <v>31</v>
      </c>
      <c r="B44" s="63" t="s">
        <v>327</v>
      </c>
      <c r="C44" s="29" t="s">
        <v>841</v>
      </c>
      <c r="D44" s="30" t="s">
        <v>9</v>
      </c>
      <c r="E44" s="31"/>
      <c r="F44" s="1"/>
    </row>
    <row r="45" spans="1:6" ht="25" x14ac:dyDescent="0.3">
      <c r="A45" s="90">
        <f t="shared" si="2"/>
        <v>32</v>
      </c>
      <c r="B45" s="63" t="s">
        <v>2442</v>
      </c>
      <c r="C45" s="29" t="s">
        <v>2438</v>
      </c>
      <c r="D45" s="30" t="s">
        <v>9</v>
      </c>
      <c r="E45" s="31"/>
      <c r="F45" s="1"/>
    </row>
    <row r="46" spans="1:6" s="56" customFormat="1" ht="5.5" customHeight="1" x14ac:dyDescent="0.25">
      <c r="A46" s="48"/>
      <c r="B46" s="84"/>
      <c r="C46" s="59"/>
      <c r="D46" s="48"/>
      <c r="E46" s="72"/>
    </row>
    <row r="47" spans="1:6" s="56" customFormat="1" x14ac:dyDescent="0.25">
      <c r="A47" s="410" t="s">
        <v>1510</v>
      </c>
      <c r="B47" s="410"/>
      <c r="C47" s="410"/>
      <c r="D47" s="410"/>
      <c r="E47" s="410"/>
    </row>
    <row r="48" spans="1:6" s="56" customFormat="1" x14ac:dyDescent="0.25">
      <c r="A48" s="30">
        <v>33</v>
      </c>
      <c r="B48" s="63" t="s">
        <v>1394</v>
      </c>
      <c r="C48" s="29" t="s">
        <v>161</v>
      </c>
      <c r="D48" s="30" t="s">
        <v>9</v>
      </c>
      <c r="E48" s="31"/>
    </row>
    <row r="49" spans="1:5" x14ac:dyDescent="0.25">
      <c r="A49" s="30">
        <f>A48+1</f>
        <v>34</v>
      </c>
      <c r="B49" s="57" t="s">
        <v>1395</v>
      </c>
      <c r="C49" s="30">
        <v>11</v>
      </c>
      <c r="D49" s="6" t="s">
        <v>11</v>
      </c>
      <c r="E49" s="83"/>
    </row>
    <row r="50" spans="1:5" x14ac:dyDescent="0.25">
      <c r="A50" s="30">
        <f t="shared" ref="A50:A53" si="3">A49+1</f>
        <v>35</v>
      </c>
      <c r="B50" s="57" t="s">
        <v>1856</v>
      </c>
      <c r="C50" s="30">
        <v>11</v>
      </c>
      <c r="D50" s="30" t="s">
        <v>9</v>
      </c>
      <c r="E50" s="31"/>
    </row>
    <row r="51" spans="1:5" x14ac:dyDescent="0.25">
      <c r="A51" s="30">
        <f t="shared" si="3"/>
        <v>36</v>
      </c>
      <c r="B51" s="57" t="s">
        <v>1857</v>
      </c>
      <c r="C51" s="30">
        <v>11</v>
      </c>
      <c r="D51" s="30" t="s">
        <v>9</v>
      </c>
      <c r="E51" s="31"/>
    </row>
    <row r="52" spans="1:5" x14ac:dyDescent="0.25">
      <c r="A52" s="30">
        <f t="shared" si="3"/>
        <v>37</v>
      </c>
      <c r="B52" s="57" t="s">
        <v>1858</v>
      </c>
      <c r="C52" s="30">
        <v>11</v>
      </c>
      <c r="D52" s="30" t="s">
        <v>9</v>
      </c>
      <c r="E52" s="31"/>
    </row>
    <row r="53" spans="1:5" ht="25" x14ac:dyDescent="0.25">
      <c r="A53" s="30">
        <f t="shared" si="3"/>
        <v>38</v>
      </c>
      <c r="B53" s="52" t="s">
        <v>1396</v>
      </c>
      <c r="C53" s="30">
        <v>11</v>
      </c>
      <c r="D53" s="30" t="s">
        <v>9</v>
      </c>
      <c r="E53" s="31"/>
    </row>
    <row r="54" spans="1:5" x14ac:dyDescent="0.25">
      <c r="A54" s="396"/>
      <c r="B54" s="411"/>
    </row>
    <row r="55" spans="1:5" x14ac:dyDescent="0.25">
      <c r="A55" s="390"/>
      <c r="B55" s="390"/>
      <c r="C55" s="390"/>
      <c r="D55" s="390"/>
      <c r="E55" s="390"/>
    </row>
    <row r="56" spans="1:5" x14ac:dyDescent="0.25">
      <c r="A56" s="391"/>
      <c r="B56" s="392"/>
      <c r="C56" s="392"/>
      <c r="D56" s="392"/>
      <c r="E56" s="393"/>
    </row>
  </sheetData>
  <sheetProtection algorithmName="SHA-512" hashValue="sKU0raO/1oz0Lfo6oSeBrbJfNLzdRW1deJ1Sr/toF1LJl/pFFok+1IWUY4MSDr7fnE3GXaK0DPZvj7/MsOFvCA==" saltValue="JG2vtGv9OK1RaWO4Vs5Q4Q==" spinCount="100000" sheet="1" selectLockedCells="1"/>
  <mergeCells count="16">
    <mergeCell ref="A34:D34"/>
    <mergeCell ref="A6:E6"/>
    <mergeCell ref="C7:D7"/>
    <mergeCell ref="E7:E8"/>
    <mergeCell ref="C8:D8"/>
    <mergeCell ref="A9:E9"/>
    <mergeCell ref="A1:E1"/>
    <mergeCell ref="A2:E2"/>
    <mergeCell ref="A3:E3"/>
    <mergeCell ref="A4:E4"/>
    <mergeCell ref="A5:E5"/>
    <mergeCell ref="A47:E47"/>
    <mergeCell ref="A54:B54"/>
    <mergeCell ref="A55:E55"/>
    <mergeCell ref="A56:E56"/>
    <mergeCell ref="A35:E35"/>
  </mergeCells>
  <dataValidations count="2">
    <dataValidation type="list" allowBlank="1" showInputMessage="1" showErrorMessage="1" sqref="E49 E26:E28 E30:E32 E37:E38 E11:E24" xr:uid="{4CD23DBC-046F-414F-B6BA-84E824538EF2}">
      <formula1>"Yes,NA,Rpt"</formula1>
    </dataValidation>
    <dataValidation type="list" allowBlank="1" showInputMessage="1" showErrorMessage="1" sqref="E50:E53 E48 E33 E25 E39:E46 E29" xr:uid="{728E018A-CE81-4559-92B3-A6361290D681}">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r:id="rId1"/>
  <headerFooter scaleWithDoc="0" alignWithMargins="0">
    <oddFooter>&amp;L&amp;"-,Standard"&amp;9compliant: Yes or √   
IMCI Checklist EN ISO 9093:2021&amp;C&amp;"Calibri,Standard"&amp;9not applicable: NA
&amp;R&amp;"Calibri,Standard"&amp;9follow up on variation report: Rpt or X
Page &amp;P of &amp;N</oddFooter>
  </headerFooter>
  <ignoredErrors>
    <ignoredError sqref="C44:C45 C22:C25 C29:C33"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9">
    <tabColor theme="5" tint="0.59999389629810485"/>
  </sheetPr>
  <dimension ref="A1:F161"/>
  <sheetViews>
    <sheetView zoomScaleNormal="100" zoomScaleSheetLayoutView="100" workbookViewId="0">
      <selection activeCell="E12" sqref="E12"/>
    </sheetView>
  </sheetViews>
  <sheetFormatPr baseColWidth="10" defaultColWidth="11.453125" defaultRowHeight="12.5" x14ac:dyDescent="0.25"/>
  <cols>
    <col min="1" max="1" width="4.26953125" style="48"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717</v>
      </c>
      <c r="B4" s="385"/>
      <c r="C4" s="385"/>
      <c r="D4" s="385"/>
      <c r="E4" s="385"/>
    </row>
    <row r="5" spans="1:6" ht="15.75" customHeight="1" x14ac:dyDescent="0.25">
      <c r="A5" s="385" t="s">
        <v>373</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c r="A9" s="396"/>
      <c r="B9" s="396"/>
      <c r="C9" s="396"/>
      <c r="D9" s="396"/>
      <c r="E9" s="396"/>
    </row>
    <row r="10" spans="1:6" x14ac:dyDescent="0.3">
      <c r="A10" s="12"/>
      <c r="B10" s="32" t="s">
        <v>8</v>
      </c>
      <c r="C10" s="33" t="s">
        <v>6</v>
      </c>
      <c r="D10" s="33" t="s">
        <v>5</v>
      </c>
      <c r="E10" s="33" t="s">
        <v>10</v>
      </c>
      <c r="F10" s="1"/>
    </row>
    <row r="11" spans="1:6" x14ac:dyDescent="0.3">
      <c r="A11" s="12">
        <v>1</v>
      </c>
      <c r="B11" s="32" t="s">
        <v>1773</v>
      </c>
      <c r="C11" s="33"/>
      <c r="D11" s="33"/>
      <c r="E11" s="33"/>
      <c r="F11" s="1"/>
    </row>
    <row r="12" spans="1:6" s="56" customFormat="1" ht="25" x14ac:dyDescent="0.25">
      <c r="A12" s="12">
        <v>2</v>
      </c>
      <c r="B12" s="28" t="s">
        <v>789</v>
      </c>
      <c r="C12" s="53" t="s">
        <v>181</v>
      </c>
      <c r="D12" s="30" t="s">
        <v>11</v>
      </c>
      <c r="E12" s="31"/>
    </row>
    <row r="13" spans="1:6" s="56" customFormat="1" x14ac:dyDescent="0.25">
      <c r="A13" s="12">
        <v>3</v>
      </c>
      <c r="B13" s="28" t="s">
        <v>329</v>
      </c>
      <c r="C13" s="53" t="s">
        <v>181</v>
      </c>
      <c r="D13" s="30" t="s">
        <v>11</v>
      </c>
      <c r="E13" s="31"/>
    </row>
    <row r="14" spans="1:6" s="56" customFormat="1" ht="37.5" x14ac:dyDescent="0.25">
      <c r="A14" s="12">
        <v>4</v>
      </c>
      <c r="B14" s="28" t="s">
        <v>1795</v>
      </c>
      <c r="C14" s="53" t="s">
        <v>182</v>
      </c>
      <c r="D14" s="30" t="s">
        <v>11</v>
      </c>
      <c r="E14" s="31"/>
    </row>
    <row r="15" spans="1:6" s="56" customFormat="1" x14ac:dyDescent="0.3">
      <c r="A15" s="12">
        <v>5</v>
      </c>
      <c r="B15" s="58" t="s">
        <v>330</v>
      </c>
      <c r="C15" s="53"/>
      <c r="D15" s="30"/>
      <c r="E15" s="1"/>
    </row>
    <row r="16" spans="1:6" s="56" customFormat="1" ht="25" x14ac:dyDescent="0.25">
      <c r="A16" s="12">
        <v>6</v>
      </c>
      <c r="B16" s="58" t="s">
        <v>1579</v>
      </c>
      <c r="C16" s="53" t="s">
        <v>233</v>
      </c>
      <c r="D16" s="30" t="s">
        <v>11</v>
      </c>
      <c r="E16" s="31"/>
    </row>
    <row r="17" spans="1:5" s="56" customFormat="1" ht="25" x14ac:dyDescent="0.25">
      <c r="A17" s="12">
        <v>7</v>
      </c>
      <c r="B17" s="58" t="s">
        <v>331</v>
      </c>
      <c r="C17" s="53" t="s">
        <v>233</v>
      </c>
      <c r="D17" s="30" t="s">
        <v>11</v>
      </c>
      <c r="E17" s="31"/>
    </row>
    <row r="18" spans="1:5" s="56" customFormat="1" ht="25" x14ac:dyDescent="0.25">
      <c r="A18" s="12">
        <v>8</v>
      </c>
      <c r="B18" s="58" t="s">
        <v>332</v>
      </c>
      <c r="C18" s="53" t="s">
        <v>233</v>
      </c>
      <c r="D18" s="30" t="s">
        <v>11</v>
      </c>
      <c r="E18" s="31"/>
    </row>
    <row r="19" spans="1:5" s="56" customFormat="1" x14ac:dyDescent="0.3">
      <c r="A19" s="12">
        <v>9</v>
      </c>
      <c r="B19" s="124" t="s">
        <v>1774</v>
      </c>
      <c r="C19" s="53"/>
      <c r="D19" s="30"/>
      <c r="E19" s="1"/>
    </row>
    <row r="20" spans="1:5" s="56" customFormat="1" ht="77.25" customHeight="1" x14ac:dyDescent="0.25">
      <c r="A20" s="12">
        <v>10</v>
      </c>
      <c r="B20" s="28" t="s">
        <v>1780</v>
      </c>
      <c r="C20" s="53" t="s">
        <v>242</v>
      </c>
      <c r="D20" s="30" t="s">
        <v>11</v>
      </c>
      <c r="E20" s="31"/>
    </row>
    <row r="21" spans="1:5" s="56" customFormat="1" ht="37.5" x14ac:dyDescent="0.25">
      <c r="A21" s="12">
        <v>11</v>
      </c>
      <c r="B21" s="28" t="s">
        <v>1781</v>
      </c>
      <c r="C21" s="53" t="s">
        <v>243</v>
      </c>
      <c r="D21" s="30" t="s">
        <v>11</v>
      </c>
      <c r="E21" s="31"/>
    </row>
    <row r="22" spans="1:5" s="56" customFormat="1" ht="25" x14ac:dyDescent="0.25">
      <c r="A22" s="12">
        <v>12</v>
      </c>
      <c r="B22" s="28" t="s">
        <v>1095</v>
      </c>
      <c r="C22" s="53" t="s">
        <v>333</v>
      </c>
      <c r="D22" s="30" t="s">
        <v>11</v>
      </c>
      <c r="E22" s="31"/>
    </row>
    <row r="23" spans="1:5" s="56" customFormat="1" ht="25" x14ac:dyDescent="0.25">
      <c r="A23" s="12">
        <v>13</v>
      </c>
      <c r="B23" s="28" t="s">
        <v>790</v>
      </c>
      <c r="C23" s="53"/>
      <c r="D23" s="30"/>
      <c r="E23" s="31"/>
    </row>
    <row r="24" spans="1:5" s="56" customFormat="1" ht="51" customHeight="1" x14ac:dyDescent="0.25">
      <c r="A24" s="12">
        <v>14</v>
      </c>
      <c r="B24" s="58" t="s">
        <v>1096</v>
      </c>
      <c r="C24" s="53" t="s">
        <v>334</v>
      </c>
      <c r="D24" s="30" t="s">
        <v>11</v>
      </c>
      <c r="E24" s="31"/>
    </row>
    <row r="25" spans="1:5" s="56" customFormat="1" ht="51" customHeight="1" x14ac:dyDescent="0.25">
      <c r="A25" s="12">
        <v>15</v>
      </c>
      <c r="B25" s="58" t="s">
        <v>823</v>
      </c>
      <c r="C25" s="53" t="s">
        <v>335</v>
      </c>
      <c r="D25" s="30" t="s">
        <v>11</v>
      </c>
      <c r="E25" s="31"/>
    </row>
    <row r="26" spans="1:5" s="56" customFormat="1" ht="62.5" x14ac:dyDescent="0.25">
      <c r="A26" s="12">
        <v>16</v>
      </c>
      <c r="B26" s="58" t="s">
        <v>336</v>
      </c>
      <c r="C26" s="53" t="s">
        <v>337</v>
      </c>
      <c r="D26" s="30" t="s">
        <v>11</v>
      </c>
      <c r="E26" s="31"/>
    </row>
    <row r="27" spans="1:5" s="56" customFormat="1" ht="25" x14ac:dyDescent="0.25">
      <c r="A27" s="12">
        <v>17</v>
      </c>
      <c r="B27" s="58" t="s">
        <v>1097</v>
      </c>
      <c r="C27" s="53"/>
      <c r="D27" s="30"/>
      <c r="E27" s="31"/>
    </row>
    <row r="28" spans="1:5" s="56" customFormat="1" ht="25" x14ac:dyDescent="0.25">
      <c r="A28" s="12">
        <v>18</v>
      </c>
      <c r="B28" s="58" t="s">
        <v>338</v>
      </c>
      <c r="C28" s="53" t="s">
        <v>339</v>
      </c>
      <c r="D28" s="30" t="s">
        <v>11</v>
      </c>
      <c r="E28" s="31"/>
    </row>
    <row r="29" spans="1:5" s="56" customFormat="1" ht="42" customHeight="1" x14ac:dyDescent="0.25">
      <c r="A29" s="12">
        <v>19</v>
      </c>
      <c r="B29" s="28" t="s">
        <v>1098</v>
      </c>
      <c r="C29" s="53" t="s">
        <v>340</v>
      </c>
      <c r="D29" s="30" t="s">
        <v>11</v>
      </c>
      <c r="E29" s="31"/>
    </row>
    <row r="30" spans="1:5" s="56" customFormat="1" x14ac:dyDescent="0.3">
      <c r="A30" s="12">
        <v>20</v>
      </c>
      <c r="B30" s="108" t="s">
        <v>1775</v>
      </c>
      <c r="C30" s="53"/>
      <c r="D30" s="30"/>
      <c r="E30" s="1"/>
    </row>
    <row r="31" spans="1:5" s="56" customFormat="1" ht="25" x14ac:dyDescent="0.25">
      <c r="A31" s="12">
        <v>21</v>
      </c>
      <c r="B31" s="58" t="s">
        <v>341</v>
      </c>
      <c r="C31" s="53" t="s">
        <v>342</v>
      </c>
      <c r="D31" s="30" t="s">
        <v>11</v>
      </c>
      <c r="E31" s="31"/>
    </row>
    <row r="32" spans="1:5" s="56" customFormat="1" ht="37.5" x14ac:dyDescent="0.25">
      <c r="A32" s="12">
        <v>22</v>
      </c>
      <c r="B32" s="28" t="s">
        <v>1099</v>
      </c>
      <c r="C32" s="53" t="s">
        <v>343</v>
      </c>
      <c r="D32" s="30" t="s">
        <v>11</v>
      </c>
      <c r="E32" s="31"/>
    </row>
    <row r="33" spans="1:5" s="56" customFormat="1" ht="50" x14ac:dyDescent="0.25">
      <c r="A33" s="12">
        <v>23</v>
      </c>
      <c r="B33" s="50" t="s">
        <v>344</v>
      </c>
      <c r="C33" s="53" t="s">
        <v>345</v>
      </c>
      <c r="D33" s="30" t="s">
        <v>11</v>
      </c>
      <c r="E33" s="31"/>
    </row>
    <row r="34" spans="1:5" s="56" customFormat="1" ht="112.5" x14ac:dyDescent="0.25">
      <c r="A34" s="12">
        <v>24</v>
      </c>
      <c r="B34" s="28" t="s">
        <v>346</v>
      </c>
      <c r="C34" s="53" t="s">
        <v>347</v>
      </c>
      <c r="D34" s="30" t="s">
        <v>11</v>
      </c>
      <c r="E34" s="31"/>
    </row>
    <row r="35" spans="1:5" s="56" customFormat="1" ht="25" x14ac:dyDescent="0.3">
      <c r="A35" s="12">
        <v>25</v>
      </c>
      <c r="B35" s="28" t="s">
        <v>348</v>
      </c>
      <c r="C35" s="53"/>
      <c r="D35" s="30"/>
      <c r="E35" s="1"/>
    </row>
    <row r="36" spans="1:5" s="56" customFormat="1" ht="37.5" x14ac:dyDescent="0.25">
      <c r="A36" s="12">
        <v>26</v>
      </c>
      <c r="B36" s="28" t="s">
        <v>1100</v>
      </c>
      <c r="C36" s="53" t="s">
        <v>349</v>
      </c>
      <c r="D36" s="30" t="s">
        <v>11</v>
      </c>
      <c r="E36" s="31"/>
    </row>
    <row r="37" spans="1:5" s="56" customFormat="1" ht="75" x14ac:dyDescent="0.25">
      <c r="A37" s="12">
        <v>27</v>
      </c>
      <c r="B37" s="28" t="s">
        <v>350</v>
      </c>
      <c r="C37" s="53" t="s">
        <v>349</v>
      </c>
      <c r="D37" s="30" t="s">
        <v>11</v>
      </c>
      <c r="E37" s="31"/>
    </row>
    <row r="38" spans="1:5" s="56" customFormat="1" ht="87.5" x14ac:dyDescent="0.25">
      <c r="A38" s="12">
        <v>28</v>
      </c>
      <c r="B38" s="28" t="s">
        <v>351</v>
      </c>
      <c r="C38" s="53" t="s">
        <v>186</v>
      </c>
      <c r="D38" s="30" t="s">
        <v>11</v>
      </c>
      <c r="E38" s="31"/>
    </row>
    <row r="39" spans="1:5" s="56" customFormat="1" x14ac:dyDescent="0.3">
      <c r="A39" s="12">
        <v>29</v>
      </c>
      <c r="B39" s="108" t="s">
        <v>713</v>
      </c>
      <c r="C39" s="53"/>
      <c r="D39" s="30"/>
      <c r="E39" s="1"/>
    </row>
    <row r="40" spans="1:5" s="56" customFormat="1" ht="25" x14ac:dyDescent="0.25">
      <c r="A40" s="12">
        <v>30</v>
      </c>
      <c r="B40" s="28" t="s">
        <v>353</v>
      </c>
      <c r="C40" s="53" t="s">
        <v>354</v>
      </c>
      <c r="D40" s="30" t="s">
        <v>11</v>
      </c>
      <c r="E40" s="31"/>
    </row>
    <row r="41" spans="1:5" s="56" customFormat="1" ht="37.5" x14ac:dyDescent="0.25">
      <c r="A41" s="12">
        <v>31</v>
      </c>
      <c r="B41" s="28" t="s">
        <v>355</v>
      </c>
      <c r="C41" s="53" t="s">
        <v>354</v>
      </c>
      <c r="D41" s="30" t="s">
        <v>11</v>
      </c>
      <c r="E41" s="31"/>
    </row>
    <row r="42" spans="1:5" s="56" customFormat="1" x14ac:dyDescent="0.3">
      <c r="A42" s="12">
        <v>32</v>
      </c>
      <c r="B42" s="108" t="s">
        <v>1776</v>
      </c>
      <c r="C42" s="53"/>
      <c r="D42" s="30"/>
      <c r="E42" s="1"/>
    </row>
    <row r="43" spans="1:5" s="56" customFormat="1" ht="37.5" x14ac:dyDescent="0.25">
      <c r="A43" s="12">
        <v>33</v>
      </c>
      <c r="B43" s="28" t="s">
        <v>1796</v>
      </c>
      <c r="C43" s="53" t="s">
        <v>19</v>
      </c>
      <c r="D43" s="30" t="s">
        <v>11</v>
      </c>
      <c r="E43" s="31"/>
    </row>
    <row r="44" spans="1:5" s="56" customFormat="1" x14ac:dyDescent="0.3">
      <c r="A44" s="12">
        <v>34</v>
      </c>
      <c r="B44" s="108" t="s">
        <v>1777</v>
      </c>
      <c r="C44" s="53"/>
      <c r="D44" s="30"/>
      <c r="E44" s="1"/>
    </row>
    <row r="45" spans="1:5" s="56" customFormat="1" ht="50" x14ac:dyDescent="0.25">
      <c r="A45" s="12">
        <v>35</v>
      </c>
      <c r="B45" s="28" t="s">
        <v>1101</v>
      </c>
      <c r="C45" s="53" t="s">
        <v>356</v>
      </c>
      <c r="D45" s="30" t="s">
        <v>11</v>
      </c>
      <c r="E45" s="31"/>
    </row>
    <row r="46" spans="1:5" s="56" customFormat="1" ht="78" customHeight="1" x14ac:dyDescent="0.25">
      <c r="A46" s="12">
        <v>36</v>
      </c>
      <c r="B46" s="28" t="s">
        <v>791</v>
      </c>
      <c r="C46" s="53" t="s">
        <v>356</v>
      </c>
      <c r="D46" s="30" t="s">
        <v>11</v>
      </c>
      <c r="E46" s="31"/>
    </row>
    <row r="47" spans="1:5" s="56" customFormat="1" x14ac:dyDescent="0.3">
      <c r="A47" s="12">
        <v>37</v>
      </c>
      <c r="B47" s="108" t="s">
        <v>1778</v>
      </c>
      <c r="C47" s="53"/>
      <c r="D47" s="30"/>
      <c r="E47" s="1"/>
    </row>
    <row r="48" spans="1:5" s="56" customFormat="1" ht="53.25" customHeight="1" x14ac:dyDescent="0.25">
      <c r="A48" s="12">
        <v>38</v>
      </c>
      <c r="B48" s="28" t="s">
        <v>1782</v>
      </c>
      <c r="C48" s="53" t="s">
        <v>111</v>
      </c>
      <c r="D48" s="30" t="s">
        <v>11</v>
      </c>
      <c r="E48" s="31"/>
    </row>
    <row r="49" spans="1:5" s="56" customFormat="1" ht="50" x14ac:dyDescent="0.25">
      <c r="A49" s="12">
        <v>39</v>
      </c>
      <c r="B49" s="28" t="s">
        <v>1783</v>
      </c>
      <c r="C49" s="53" t="s">
        <v>111</v>
      </c>
      <c r="D49" s="30" t="s">
        <v>11</v>
      </c>
      <c r="E49" s="31"/>
    </row>
    <row r="50" spans="1:5" s="56" customFormat="1" ht="26" x14ac:dyDescent="0.25">
      <c r="A50" s="12">
        <v>40</v>
      </c>
      <c r="B50" s="28" t="s">
        <v>824</v>
      </c>
      <c r="C50" s="53" t="s">
        <v>111</v>
      </c>
      <c r="D50" s="30" t="s">
        <v>11</v>
      </c>
      <c r="E50" s="31"/>
    </row>
    <row r="51" spans="1:5" s="56" customFormat="1" ht="66" customHeight="1" x14ac:dyDescent="0.25">
      <c r="A51" s="12">
        <v>41</v>
      </c>
      <c r="B51" s="28" t="s">
        <v>1107</v>
      </c>
      <c r="C51" s="53" t="s">
        <v>111</v>
      </c>
      <c r="D51" s="30" t="s">
        <v>11</v>
      </c>
      <c r="E51" s="31"/>
    </row>
    <row r="52" spans="1:5" s="56" customFormat="1" ht="168" customHeight="1" x14ac:dyDescent="0.25">
      <c r="A52" s="12">
        <v>42</v>
      </c>
      <c r="B52" s="28" t="s">
        <v>1116</v>
      </c>
      <c r="C52" s="53" t="s">
        <v>111</v>
      </c>
      <c r="D52" s="30" t="s">
        <v>11</v>
      </c>
      <c r="E52" s="31"/>
    </row>
    <row r="53" spans="1:5" s="56" customFormat="1" ht="25" x14ac:dyDescent="0.25">
      <c r="A53" s="12">
        <v>43</v>
      </c>
      <c r="B53" s="28" t="s">
        <v>357</v>
      </c>
      <c r="C53" s="53" t="s">
        <v>112</v>
      </c>
      <c r="D53" s="30" t="s">
        <v>11</v>
      </c>
      <c r="E53" s="31"/>
    </row>
    <row r="54" spans="1:5" s="56" customFormat="1" ht="25" x14ac:dyDescent="0.25">
      <c r="A54" s="12">
        <v>44</v>
      </c>
      <c r="B54" s="28" t="s">
        <v>358</v>
      </c>
      <c r="C54" s="53" t="s">
        <v>114</v>
      </c>
      <c r="D54" s="30" t="s">
        <v>11</v>
      </c>
      <c r="E54" s="31"/>
    </row>
    <row r="55" spans="1:5" s="56" customFormat="1" ht="25" x14ac:dyDescent="0.25">
      <c r="A55" s="12">
        <v>45</v>
      </c>
      <c r="B55" s="28" t="s">
        <v>1102</v>
      </c>
      <c r="C55" s="53" t="s">
        <v>115</v>
      </c>
      <c r="D55" s="30" t="s">
        <v>11</v>
      </c>
      <c r="E55" s="31"/>
    </row>
    <row r="56" spans="1:5" s="56" customFormat="1" ht="25" x14ac:dyDescent="0.25">
      <c r="A56" s="12">
        <v>46</v>
      </c>
      <c r="B56" s="28" t="s">
        <v>1103</v>
      </c>
      <c r="C56" s="53"/>
      <c r="D56" s="30"/>
      <c r="E56" s="31"/>
    </row>
    <row r="57" spans="1:5" s="56" customFormat="1" x14ac:dyDescent="0.25">
      <c r="A57" s="12">
        <v>47</v>
      </c>
      <c r="B57" s="58" t="s">
        <v>359</v>
      </c>
      <c r="C57" s="53" t="s">
        <v>117</v>
      </c>
      <c r="D57" s="30" t="s">
        <v>11</v>
      </c>
      <c r="E57" s="31"/>
    </row>
    <row r="58" spans="1:5" s="56" customFormat="1" ht="39.75" customHeight="1" x14ac:dyDescent="0.25">
      <c r="A58" s="12">
        <v>48</v>
      </c>
      <c r="B58" s="28" t="s">
        <v>360</v>
      </c>
      <c r="C58" s="53" t="s">
        <v>117</v>
      </c>
      <c r="D58" s="30" t="s">
        <v>11</v>
      </c>
      <c r="E58" s="31"/>
    </row>
    <row r="59" spans="1:5" s="56" customFormat="1" ht="25" x14ac:dyDescent="0.25">
      <c r="A59" s="12">
        <v>49</v>
      </c>
      <c r="B59" s="28" t="s">
        <v>1104</v>
      </c>
      <c r="C59" s="53" t="s">
        <v>119</v>
      </c>
      <c r="D59" s="30" t="s">
        <v>11</v>
      </c>
      <c r="E59" s="31"/>
    </row>
    <row r="60" spans="1:5" s="56" customFormat="1" ht="50" x14ac:dyDescent="0.25">
      <c r="A60" s="12">
        <v>50</v>
      </c>
      <c r="B60" s="28" t="s">
        <v>361</v>
      </c>
      <c r="C60" s="53" t="s">
        <v>120</v>
      </c>
      <c r="D60" s="30" t="s">
        <v>11</v>
      </c>
      <c r="E60" s="31"/>
    </row>
    <row r="61" spans="1:5" s="56" customFormat="1" ht="62.5" x14ac:dyDescent="0.25">
      <c r="A61" s="12">
        <v>51</v>
      </c>
      <c r="B61" s="28" t="s">
        <v>362</v>
      </c>
      <c r="C61" s="53" t="s">
        <v>121</v>
      </c>
      <c r="D61" s="30" t="s">
        <v>11</v>
      </c>
      <c r="E61" s="31"/>
    </row>
    <row r="62" spans="1:5" s="56" customFormat="1" ht="37.5" x14ac:dyDescent="0.25">
      <c r="A62" s="12">
        <v>52</v>
      </c>
      <c r="B62" s="28" t="s">
        <v>363</v>
      </c>
      <c r="C62" s="53" t="s">
        <v>121</v>
      </c>
      <c r="D62" s="30" t="s">
        <v>11</v>
      </c>
      <c r="E62" s="31"/>
    </row>
    <row r="63" spans="1:5" s="56" customFormat="1" x14ac:dyDescent="0.3">
      <c r="A63" s="12">
        <v>53</v>
      </c>
      <c r="B63" s="108" t="s">
        <v>1779</v>
      </c>
      <c r="C63" s="53"/>
      <c r="D63" s="30"/>
      <c r="E63" s="1"/>
    </row>
    <row r="64" spans="1:5" s="56" customFormat="1" ht="25" x14ac:dyDescent="0.25">
      <c r="A64" s="12">
        <v>54</v>
      </c>
      <c r="B64" s="28" t="s">
        <v>1105</v>
      </c>
      <c r="C64" s="53" t="s">
        <v>323</v>
      </c>
      <c r="D64" s="30" t="s">
        <v>11</v>
      </c>
      <c r="E64" s="31"/>
    </row>
    <row r="65" spans="1:5" s="56" customFormat="1" ht="50" x14ac:dyDescent="0.25">
      <c r="A65" s="12">
        <v>55</v>
      </c>
      <c r="B65" s="28" t="s">
        <v>1784</v>
      </c>
      <c r="C65" s="53" t="s">
        <v>364</v>
      </c>
      <c r="D65" s="30" t="s">
        <v>11</v>
      </c>
      <c r="E65" s="31"/>
    </row>
    <row r="66" spans="1:5" s="56" customFormat="1" ht="37.5" x14ac:dyDescent="0.25">
      <c r="A66" s="12">
        <v>56</v>
      </c>
      <c r="B66" s="28" t="s">
        <v>1797</v>
      </c>
      <c r="C66" s="53" t="s">
        <v>365</v>
      </c>
      <c r="D66" s="30" t="s">
        <v>11</v>
      </c>
      <c r="E66" s="31"/>
    </row>
    <row r="67" spans="1:5" s="56" customFormat="1" ht="37.5" x14ac:dyDescent="0.25">
      <c r="A67" s="12">
        <v>57</v>
      </c>
      <c r="B67" s="28" t="s">
        <v>1785</v>
      </c>
      <c r="C67" s="53" t="s">
        <v>366</v>
      </c>
      <c r="D67" s="30" t="s">
        <v>11</v>
      </c>
      <c r="E67" s="31"/>
    </row>
    <row r="68" spans="1:5" s="56" customFormat="1" ht="87.5" x14ac:dyDescent="0.25">
      <c r="A68" s="12">
        <v>58</v>
      </c>
      <c r="B68" s="28" t="s">
        <v>1798</v>
      </c>
      <c r="C68" s="53" t="s">
        <v>367</v>
      </c>
      <c r="D68" s="30" t="s">
        <v>11</v>
      </c>
      <c r="E68" s="31"/>
    </row>
    <row r="69" spans="1:5" s="56" customFormat="1" ht="39.75" customHeight="1" x14ac:dyDescent="0.25">
      <c r="A69" s="12">
        <v>59</v>
      </c>
      <c r="B69" s="28" t="s">
        <v>825</v>
      </c>
      <c r="C69" s="53" t="s">
        <v>368</v>
      </c>
      <c r="D69" s="30" t="s">
        <v>11</v>
      </c>
      <c r="E69" s="31"/>
    </row>
    <row r="70" spans="1:5" s="56" customFormat="1" ht="13.5" x14ac:dyDescent="0.25">
      <c r="A70" s="12">
        <v>60</v>
      </c>
      <c r="B70" s="28" t="s">
        <v>826</v>
      </c>
      <c r="C70" s="53" t="s">
        <v>368</v>
      </c>
      <c r="D70" s="30" t="s">
        <v>11</v>
      </c>
      <c r="E70" s="31"/>
    </row>
    <row r="71" spans="1:5" s="56" customFormat="1" ht="13.5" x14ac:dyDescent="0.25">
      <c r="A71" s="12">
        <v>61</v>
      </c>
      <c r="B71" s="28" t="s">
        <v>827</v>
      </c>
      <c r="C71" s="53" t="s">
        <v>368</v>
      </c>
      <c r="D71" s="30" t="s">
        <v>11</v>
      </c>
      <c r="E71" s="31"/>
    </row>
    <row r="72" spans="1:5" s="56" customFormat="1" ht="51" x14ac:dyDescent="0.25">
      <c r="A72" s="12">
        <v>62</v>
      </c>
      <c r="B72" s="28" t="s">
        <v>1350</v>
      </c>
      <c r="C72" s="53" t="s">
        <v>368</v>
      </c>
      <c r="D72" s="30" t="s">
        <v>11</v>
      </c>
      <c r="E72" s="31"/>
    </row>
    <row r="73" spans="1:5" s="56" customFormat="1" ht="25" x14ac:dyDescent="0.25">
      <c r="A73" s="12">
        <v>63</v>
      </c>
      <c r="B73" s="28" t="s">
        <v>1799</v>
      </c>
      <c r="C73" s="53"/>
      <c r="D73" s="30"/>
    </row>
    <row r="74" spans="1:5" s="56" customFormat="1" ht="13.5" customHeight="1" x14ac:dyDescent="0.25">
      <c r="A74" s="12">
        <v>64</v>
      </c>
      <c r="B74" s="58" t="s">
        <v>369</v>
      </c>
      <c r="C74" s="53" t="s">
        <v>370</v>
      </c>
      <c r="D74" s="30" t="s">
        <v>11</v>
      </c>
      <c r="E74" s="31"/>
    </row>
    <row r="75" spans="1:5" s="56" customFormat="1" ht="37.5" x14ac:dyDescent="0.25">
      <c r="A75" s="12">
        <v>65</v>
      </c>
      <c r="B75" s="58" t="s">
        <v>714</v>
      </c>
      <c r="C75" s="53" t="s">
        <v>370</v>
      </c>
      <c r="D75" s="30" t="s">
        <v>11</v>
      </c>
      <c r="E75" s="31"/>
    </row>
    <row r="76" spans="1:5" s="56" customFormat="1" ht="25" x14ac:dyDescent="0.25">
      <c r="A76" s="12">
        <v>66</v>
      </c>
      <c r="B76" s="58" t="s">
        <v>715</v>
      </c>
      <c r="C76" s="53" t="s">
        <v>370</v>
      </c>
      <c r="D76" s="30" t="s">
        <v>11</v>
      </c>
      <c r="E76" s="31"/>
    </row>
    <row r="77" spans="1:5" s="56" customFormat="1" ht="17.25" customHeight="1" x14ac:dyDescent="0.25">
      <c r="A77" s="12">
        <v>67</v>
      </c>
      <c r="B77" s="58" t="s">
        <v>371</v>
      </c>
      <c r="C77" s="53" t="s">
        <v>370</v>
      </c>
      <c r="D77" s="30" t="s">
        <v>11</v>
      </c>
      <c r="E77" s="31"/>
    </row>
    <row r="78" spans="1:5" s="56" customFormat="1" ht="37.5" x14ac:dyDescent="0.25">
      <c r="A78" s="12">
        <v>68</v>
      </c>
      <c r="B78" s="28" t="s">
        <v>1786</v>
      </c>
      <c r="C78" s="53"/>
      <c r="D78" s="30"/>
      <c r="E78" s="31"/>
    </row>
    <row r="79" spans="1:5" s="56" customFormat="1" ht="25" x14ac:dyDescent="0.25">
      <c r="A79" s="12">
        <v>69</v>
      </c>
      <c r="B79" s="58" t="s">
        <v>1106</v>
      </c>
      <c r="C79" s="53" t="s">
        <v>372</v>
      </c>
      <c r="D79" s="30" t="s">
        <v>11</v>
      </c>
      <c r="E79" s="31"/>
    </row>
    <row r="80" spans="1:5" s="56" customFormat="1" ht="25" x14ac:dyDescent="0.25">
      <c r="A80" s="12">
        <v>70</v>
      </c>
      <c r="B80" s="58" t="s">
        <v>716</v>
      </c>
      <c r="C80" s="53" t="s">
        <v>372</v>
      </c>
      <c r="D80" s="30" t="s">
        <v>11</v>
      </c>
      <c r="E80" s="31"/>
    </row>
    <row r="81" spans="1:6" s="56" customFormat="1" ht="37.5" x14ac:dyDescent="0.25">
      <c r="A81" s="12">
        <v>71</v>
      </c>
      <c r="B81" s="124" t="s">
        <v>1800</v>
      </c>
      <c r="C81" s="53"/>
      <c r="D81" s="30"/>
    </row>
    <row r="82" spans="1:6" s="56" customFormat="1" ht="100" x14ac:dyDescent="0.25">
      <c r="A82" s="12">
        <v>72</v>
      </c>
      <c r="B82" s="58" t="s">
        <v>1801</v>
      </c>
      <c r="C82" s="53" t="s">
        <v>201</v>
      </c>
      <c r="D82" s="30" t="s">
        <v>11</v>
      </c>
      <c r="E82" s="31"/>
    </row>
    <row r="83" spans="1:6" s="56" customFormat="1" ht="137.5" x14ac:dyDescent="0.25">
      <c r="A83" s="12">
        <v>73</v>
      </c>
      <c r="B83" s="58" t="s">
        <v>1802</v>
      </c>
      <c r="C83" s="53" t="s">
        <v>201</v>
      </c>
      <c r="D83" s="30" t="s">
        <v>11</v>
      </c>
      <c r="E83" s="31"/>
    </row>
    <row r="84" spans="1:6" s="56" customFormat="1" ht="125" x14ac:dyDescent="0.25">
      <c r="A84" s="12">
        <v>74</v>
      </c>
      <c r="B84" s="58" t="s">
        <v>1803</v>
      </c>
      <c r="C84" s="53" t="s">
        <v>201</v>
      </c>
      <c r="D84" s="30" t="s">
        <v>11</v>
      </c>
      <c r="E84" s="31"/>
    </row>
    <row r="85" spans="1:6" s="56" customFormat="1" ht="62.5" x14ac:dyDescent="0.25">
      <c r="A85" s="12">
        <v>75</v>
      </c>
      <c r="B85" s="58" t="s">
        <v>1787</v>
      </c>
      <c r="C85" s="53" t="s">
        <v>201</v>
      </c>
      <c r="D85" s="30" t="s">
        <v>11</v>
      </c>
      <c r="E85" s="31"/>
    </row>
    <row r="86" spans="1:6" x14ac:dyDescent="0.25">
      <c r="A86" s="406"/>
      <c r="B86" s="406"/>
      <c r="C86" s="406"/>
      <c r="D86" s="406"/>
      <c r="E86" s="406"/>
    </row>
    <row r="87" spans="1:6" ht="32.25" customHeight="1" x14ac:dyDescent="0.25">
      <c r="A87" s="394" t="s">
        <v>1325</v>
      </c>
      <c r="B87" s="394"/>
      <c r="C87" s="394"/>
      <c r="D87" s="394"/>
      <c r="E87" s="394"/>
    </row>
    <row r="88" spans="1:6" x14ac:dyDescent="0.3">
      <c r="A88" s="12"/>
      <c r="B88" s="32" t="s">
        <v>8</v>
      </c>
      <c r="C88" s="33" t="s">
        <v>6</v>
      </c>
      <c r="D88" s="33" t="s">
        <v>5</v>
      </c>
      <c r="E88" s="33" t="s">
        <v>10</v>
      </c>
      <c r="F88" s="1"/>
    </row>
    <row r="89" spans="1:6" x14ac:dyDescent="0.3">
      <c r="A89" s="12">
        <v>76</v>
      </c>
      <c r="B89" s="32" t="s">
        <v>1773</v>
      </c>
      <c r="C89" s="33"/>
      <c r="D89" s="33"/>
      <c r="E89" s="33"/>
      <c r="F89" s="1"/>
    </row>
    <row r="90" spans="1:6" s="56" customFormat="1" ht="25" x14ac:dyDescent="0.25">
      <c r="A90" s="12">
        <v>77</v>
      </c>
      <c r="B90" s="52" t="s">
        <v>1108</v>
      </c>
      <c r="C90" s="53" t="s">
        <v>181</v>
      </c>
      <c r="D90" s="30" t="s">
        <v>11</v>
      </c>
      <c r="E90" s="31"/>
    </row>
    <row r="91" spans="1:6" s="56" customFormat="1" x14ac:dyDescent="0.25">
      <c r="A91" s="12">
        <v>78</v>
      </c>
      <c r="B91" s="52" t="s">
        <v>855</v>
      </c>
      <c r="C91" s="53" t="s">
        <v>181</v>
      </c>
      <c r="D91" s="30" t="s">
        <v>11</v>
      </c>
      <c r="E91" s="31"/>
    </row>
    <row r="92" spans="1:6" s="56" customFormat="1" ht="25" x14ac:dyDescent="0.25">
      <c r="A92" s="12">
        <v>79</v>
      </c>
      <c r="B92" s="64" t="s">
        <v>856</v>
      </c>
      <c r="C92" s="53" t="s">
        <v>182</v>
      </c>
      <c r="D92" s="30" t="s">
        <v>11</v>
      </c>
      <c r="E92" s="31"/>
    </row>
    <row r="93" spans="1:6" s="56" customFormat="1" ht="37.5" x14ac:dyDescent="0.25">
      <c r="A93" s="12">
        <v>80</v>
      </c>
      <c r="B93" s="64" t="s">
        <v>857</v>
      </c>
      <c r="C93" s="53" t="s">
        <v>182</v>
      </c>
      <c r="D93" s="30" t="s">
        <v>11</v>
      </c>
      <c r="E93" s="31"/>
    </row>
    <row r="94" spans="1:6" s="56" customFormat="1" x14ac:dyDescent="0.3">
      <c r="A94" s="12">
        <v>81</v>
      </c>
      <c r="B94" s="125" t="s">
        <v>1774</v>
      </c>
      <c r="C94" s="53"/>
      <c r="D94" s="30"/>
      <c r="E94" s="1"/>
    </row>
    <row r="95" spans="1:6" s="56" customFormat="1" ht="65.25" customHeight="1" x14ac:dyDescent="0.25">
      <c r="A95" s="12">
        <v>82</v>
      </c>
      <c r="B95" s="52" t="s">
        <v>1788</v>
      </c>
      <c r="C95" s="53" t="s">
        <v>243</v>
      </c>
      <c r="D95" s="30" t="s">
        <v>11</v>
      </c>
      <c r="E95" s="31"/>
    </row>
    <row r="96" spans="1:6" s="56" customFormat="1" ht="79.5" customHeight="1" x14ac:dyDescent="0.25">
      <c r="A96" s="12">
        <v>83</v>
      </c>
      <c r="B96" s="52" t="s">
        <v>1789</v>
      </c>
      <c r="C96" s="53" t="s">
        <v>243</v>
      </c>
      <c r="D96" s="30" t="s">
        <v>11</v>
      </c>
      <c r="E96" s="31"/>
    </row>
    <row r="97" spans="1:5" s="56" customFormat="1" ht="78" customHeight="1" x14ac:dyDescent="0.25">
      <c r="A97" s="12">
        <v>84</v>
      </c>
      <c r="B97" s="52" t="s">
        <v>1790</v>
      </c>
      <c r="C97" s="53" t="s">
        <v>858</v>
      </c>
      <c r="D97" s="30" t="s">
        <v>11</v>
      </c>
      <c r="E97" s="31"/>
    </row>
    <row r="98" spans="1:5" s="56" customFormat="1" ht="37.5" x14ac:dyDescent="0.25">
      <c r="A98" s="12">
        <v>85</v>
      </c>
      <c r="B98" s="52" t="s">
        <v>859</v>
      </c>
      <c r="C98" s="53" t="s">
        <v>860</v>
      </c>
      <c r="D98" s="30" t="s">
        <v>11</v>
      </c>
      <c r="E98" s="31"/>
    </row>
    <row r="99" spans="1:5" s="56" customFormat="1" ht="37.5" x14ac:dyDescent="0.25">
      <c r="A99" s="12">
        <v>86</v>
      </c>
      <c r="B99" s="52" t="s">
        <v>861</v>
      </c>
      <c r="C99" s="53" t="s">
        <v>860</v>
      </c>
      <c r="D99" s="30" t="s">
        <v>11</v>
      </c>
      <c r="E99" s="31"/>
    </row>
    <row r="100" spans="1:5" s="56" customFormat="1" ht="37.5" x14ac:dyDescent="0.25">
      <c r="A100" s="12">
        <v>87</v>
      </c>
      <c r="B100" s="64" t="s">
        <v>862</v>
      </c>
      <c r="C100" s="53" t="s">
        <v>334</v>
      </c>
      <c r="D100" s="30" t="s">
        <v>11</v>
      </c>
      <c r="E100" s="31"/>
    </row>
    <row r="101" spans="1:5" s="56" customFormat="1" x14ac:dyDescent="0.3">
      <c r="A101" s="12">
        <v>88</v>
      </c>
      <c r="B101" s="125" t="s">
        <v>1775</v>
      </c>
      <c r="C101" s="53"/>
      <c r="D101" s="30"/>
      <c r="E101" s="1"/>
    </row>
    <row r="102" spans="1:5" s="56" customFormat="1" ht="25" x14ac:dyDescent="0.25">
      <c r="A102" s="12">
        <v>89</v>
      </c>
      <c r="B102" s="52" t="s">
        <v>863</v>
      </c>
      <c r="C102" s="53" t="s">
        <v>342</v>
      </c>
      <c r="D102" s="30" t="s">
        <v>11</v>
      </c>
      <c r="E102" s="31"/>
    </row>
    <row r="103" spans="1:5" s="56" customFormat="1" ht="37.5" x14ac:dyDescent="0.25">
      <c r="A103" s="12">
        <v>90</v>
      </c>
      <c r="B103" s="52" t="s">
        <v>1791</v>
      </c>
      <c r="C103" s="53" t="s">
        <v>345</v>
      </c>
      <c r="D103" s="30" t="s">
        <v>11</v>
      </c>
      <c r="E103" s="31"/>
    </row>
    <row r="104" spans="1:5" s="56" customFormat="1" ht="37.5" x14ac:dyDescent="0.25">
      <c r="A104" s="12">
        <v>91</v>
      </c>
      <c r="B104" s="52" t="s">
        <v>864</v>
      </c>
      <c r="C104" s="53" t="s">
        <v>865</v>
      </c>
      <c r="D104" s="30" t="s">
        <v>11</v>
      </c>
      <c r="E104" s="31"/>
    </row>
    <row r="105" spans="1:5" s="56" customFormat="1" x14ac:dyDescent="0.3">
      <c r="A105" s="12">
        <v>92</v>
      </c>
      <c r="B105" s="126" t="s">
        <v>352</v>
      </c>
      <c r="C105" s="53"/>
      <c r="D105" s="30"/>
      <c r="E105" s="1"/>
    </row>
    <row r="106" spans="1:5" s="56" customFormat="1" ht="25" x14ac:dyDescent="0.25">
      <c r="A106" s="12">
        <v>93</v>
      </c>
      <c r="B106" s="52" t="s">
        <v>1109</v>
      </c>
      <c r="C106" s="53" t="s">
        <v>866</v>
      </c>
      <c r="D106" s="30" t="s">
        <v>11</v>
      </c>
      <c r="E106" s="31"/>
    </row>
    <row r="107" spans="1:5" s="56" customFormat="1" x14ac:dyDescent="0.3">
      <c r="A107" s="12">
        <v>94</v>
      </c>
      <c r="B107" s="126" t="s">
        <v>1779</v>
      </c>
      <c r="C107" s="53"/>
      <c r="D107" s="30"/>
      <c r="E107" s="1"/>
    </row>
    <row r="108" spans="1:5" s="56" customFormat="1" ht="25" x14ac:dyDescent="0.25">
      <c r="A108" s="12">
        <v>95</v>
      </c>
      <c r="B108" s="52" t="s">
        <v>867</v>
      </c>
      <c r="C108" s="53" t="s">
        <v>148</v>
      </c>
      <c r="D108" s="30" t="s">
        <v>11</v>
      </c>
      <c r="E108" s="31"/>
    </row>
    <row r="109" spans="1:5" s="56" customFormat="1" ht="102.75" customHeight="1" x14ac:dyDescent="0.25">
      <c r="A109" s="12">
        <v>96</v>
      </c>
      <c r="B109" s="52" t="s">
        <v>1115</v>
      </c>
      <c r="C109" s="53" t="s">
        <v>149</v>
      </c>
      <c r="D109" s="30" t="s">
        <v>11</v>
      </c>
      <c r="E109" s="31"/>
    </row>
    <row r="110" spans="1:5" s="56" customFormat="1" ht="37.5" x14ac:dyDescent="0.3">
      <c r="A110" s="12">
        <v>97</v>
      </c>
      <c r="B110" s="52" t="s">
        <v>868</v>
      </c>
      <c r="C110" s="53"/>
      <c r="D110" s="6"/>
      <c r="E110" s="1"/>
    </row>
    <row r="111" spans="1:5" s="56" customFormat="1" ht="50" x14ac:dyDescent="0.25">
      <c r="A111" s="12">
        <v>98</v>
      </c>
      <c r="B111" s="64" t="s">
        <v>869</v>
      </c>
      <c r="C111" s="53" t="s">
        <v>478</v>
      </c>
      <c r="D111" s="30" t="s">
        <v>11</v>
      </c>
      <c r="E111" s="31"/>
    </row>
    <row r="112" spans="1:5" s="56" customFormat="1" ht="50" x14ac:dyDescent="0.25">
      <c r="A112" s="12">
        <v>99</v>
      </c>
      <c r="B112" s="52" t="s">
        <v>870</v>
      </c>
      <c r="C112" s="53" t="s">
        <v>478</v>
      </c>
      <c r="D112" s="30" t="s">
        <v>11</v>
      </c>
      <c r="E112" s="31"/>
    </row>
    <row r="113" spans="1:5" s="56" customFormat="1" ht="62.5" x14ac:dyDescent="0.25">
      <c r="A113" s="12">
        <v>100</v>
      </c>
      <c r="B113" s="52" t="s">
        <v>1110</v>
      </c>
      <c r="C113" s="53" t="s">
        <v>478</v>
      </c>
      <c r="D113" s="30" t="s">
        <v>11</v>
      </c>
      <c r="E113" s="31"/>
    </row>
    <row r="114" spans="1:5" s="56" customFormat="1" ht="41.25" customHeight="1" x14ac:dyDescent="0.25">
      <c r="A114" s="12">
        <v>101</v>
      </c>
      <c r="B114" s="52" t="s">
        <v>1111</v>
      </c>
      <c r="C114" s="53" t="s">
        <v>480</v>
      </c>
      <c r="D114" s="30" t="s">
        <v>11</v>
      </c>
      <c r="E114" s="31"/>
    </row>
    <row r="115" spans="1:5" s="56" customFormat="1" ht="25" x14ac:dyDescent="0.25">
      <c r="A115" s="12">
        <v>102</v>
      </c>
      <c r="B115" s="52" t="s">
        <v>871</v>
      </c>
      <c r="C115" s="53" t="s">
        <v>872</v>
      </c>
      <c r="D115" s="30" t="s">
        <v>11</v>
      </c>
      <c r="E115" s="31"/>
    </row>
    <row r="116" spans="1:5" s="56" customFormat="1" ht="37.5" x14ac:dyDescent="0.25">
      <c r="A116" s="12">
        <v>103</v>
      </c>
      <c r="B116" s="52" t="s">
        <v>873</v>
      </c>
      <c r="C116" s="53" t="s">
        <v>874</v>
      </c>
      <c r="D116" s="30" t="s">
        <v>11</v>
      </c>
      <c r="E116" s="31"/>
    </row>
    <row r="117" spans="1:5" s="56" customFormat="1" ht="42" customHeight="1" x14ac:dyDescent="0.25">
      <c r="A117" s="12">
        <v>104</v>
      </c>
      <c r="B117" s="52" t="s">
        <v>875</v>
      </c>
      <c r="C117" s="53" t="s">
        <v>876</v>
      </c>
      <c r="D117" s="30" t="s">
        <v>11</v>
      </c>
      <c r="E117" s="31"/>
    </row>
    <row r="118" spans="1:5" s="56" customFormat="1" x14ac:dyDescent="0.25">
      <c r="A118" s="12">
        <v>105</v>
      </c>
      <c r="B118" s="52" t="s">
        <v>877</v>
      </c>
      <c r="C118" s="53" t="s">
        <v>878</v>
      </c>
      <c r="D118" s="30" t="s">
        <v>11</v>
      </c>
      <c r="E118" s="31"/>
    </row>
    <row r="119" spans="1:5" s="56" customFormat="1" ht="37.5" x14ac:dyDescent="0.25">
      <c r="A119" s="12">
        <v>106</v>
      </c>
      <c r="B119" s="52" t="s">
        <v>1792</v>
      </c>
      <c r="C119" s="53" t="s">
        <v>879</v>
      </c>
      <c r="D119" s="30" t="s">
        <v>11</v>
      </c>
      <c r="E119" s="31"/>
    </row>
    <row r="120" spans="1:5" s="56" customFormat="1" ht="51" x14ac:dyDescent="0.25">
      <c r="A120" s="12">
        <v>107</v>
      </c>
      <c r="B120" s="52" t="s">
        <v>880</v>
      </c>
      <c r="C120" s="53" t="s">
        <v>881</v>
      </c>
      <c r="D120" s="30" t="s">
        <v>11</v>
      </c>
      <c r="E120" s="31"/>
    </row>
    <row r="121" spans="1:5" s="56" customFormat="1" x14ac:dyDescent="0.25">
      <c r="A121" s="12">
        <v>108</v>
      </c>
      <c r="B121" s="52" t="s">
        <v>882</v>
      </c>
      <c r="C121" s="53" t="s">
        <v>883</v>
      </c>
      <c r="D121" s="30" t="s">
        <v>11</v>
      </c>
      <c r="E121" s="31"/>
    </row>
    <row r="122" spans="1:5" s="56" customFormat="1" ht="25" x14ac:dyDescent="0.25">
      <c r="A122" s="12">
        <v>109</v>
      </c>
      <c r="B122" s="52" t="s">
        <v>884</v>
      </c>
      <c r="C122" s="53" t="s">
        <v>885</v>
      </c>
      <c r="D122" s="30" t="s">
        <v>11</v>
      </c>
      <c r="E122" s="31"/>
    </row>
    <row r="123" spans="1:5" s="56" customFormat="1" ht="51.75" customHeight="1" x14ac:dyDescent="0.25">
      <c r="A123" s="12">
        <v>110</v>
      </c>
      <c r="B123" s="52" t="s">
        <v>1793</v>
      </c>
      <c r="C123" s="53" t="s">
        <v>886</v>
      </c>
      <c r="D123" s="30" t="s">
        <v>11</v>
      </c>
      <c r="E123" s="31"/>
    </row>
    <row r="124" spans="1:5" s="56" customFormat="1" ht="25" x14ac:dyDescent="0.25">
      <c r="A124" s="12">
        <v>111</v>
      </c>
      <c r="B124" s="52" t="s">
        <v>887</v>
      </c>
      <c r="C124" s="53" t="s">
        <v>888</v>
      </c>
      <c r="D124" s="30" t="s">
        <v>11</v>
      </c>
      <c r="E124" s="31"/>
    </row>
    <row r="125" spans="1:5" s="56" customFormat="1" ht="37.5" x14ac:dyDescent="0.25">
      <c r="A125" s="12">
        <v>112</v>
      </c>
      <c r="B125" s="52" t="s">
        <v>1351</v>
      </c>
      <c r="C125" s="53" t="s">
        <v>889</v>
      </c>
      <c r="D125" s="30" t="s">
        <v>11</v>
      </c>
      <c r="E125" s="31"/>
    </row>
    <row r="126" spans="1:5" s="56" customFormat="1" ht="25" x14ac:dyDescent="0.25">
      <c r="A126" s="12">
        <v>113</v>
      </c>
      <c r="B126" s="52" t="s">
        <v>890</v>
      </c>
      <c r="C126" s="53" t="s">
        <v>891</v>
      </c>
      <c r="D126" s="30" t="s">
        <v>11</v>
      </c>
      <c r="E126" s="31"/>
    </row>
    <row r="127" spans="1:5" s="56" customFormat="1" ht="103.5" customHeight="1" x14ac:dyDescent="0.25">
      <c r="A127" s="12">
        <v>114</v>
      </c>
      <c r="B127" s="52" t="s">
        <v>1114</v>
      </c>
      <c r="C127" s="53" t="s">
        <v>891</v>
      </c>
      <c r="D127" s="30" t="s">
        <v>11</v>
      </c>
      <c r="E127" s="31"/>
    </row>
    <row r="128" spans="1:5" s="56" customFormat="1" ht="39.75" customHeight="1" x14ac:dyDescent="0.25">
      <c r="A128" s="12">
        <v>115</v>
      </c>
      <c r="B128" s="52" t="s">
        <v>1112</v>
      </c>
      <c r="C128" s="53" t="s">
        <v>892</v>
      </c>
      <c r="D128" s="30" t="s">
        <v>11</v>
      </c>
      <c r="E128" s="31"/>
    </row>
    <row r="129" spans="1:5" s="56" customFormat="1" ht="37.5" x14ac:dyDescent="0.25">
      <c r="A129" s="12">
        <v>116</v>
      </c>
      <c r="B129" s="52" t="s">
        <v>893</v>
      </c>
      <c r="C129" s="53" t="s">
        <v>892</v>
      </c>
      <c r="D129" s="30" t="s">
        <v>11</v>
      </c>
      <c r="E129" s="31"/>
    </row>
    <row r="130" spans="1:5" s="56" customFormat="1" ht="25" x14ac:dyDescent="0.25">
      <c r="A130" s="12">
        <v>117</v>
      </c>
      <c r="B130" s="52" t="s">
        <v>1113</v>
      </c>
      <c r="C130" s="53" t="s">
        <v>153</v>
      </c>
      <c r="D130" s="30" t="s">
        <v>11</v>
      </c>
      <c r="E130" s="31"/>
    </row>
    <row r="131" spans="1:5" s="56" customFormat="1" x14ac:dyDescent="0.25">
      <c r="A131" s="24"/>
      <c r="B131" s="8"/>
      <c r="C131" s="62"/>
      <c r="D131" s="48"/>
      <c r="E131" s="72"/>
    </row>
    <row r="132" spans="1:5" s="56" customFormat="1" x14ac:dyDescent="0.25">
      <c r="A132" s="410" t="s">
        <v>1510</v>
      </c>
      <c r="B132" s="410"/>
      <c r="C132" s="410"/>
      <c r="D132" s="410"/>
      <c r="E132" s="410"/>
    </row>
    <row r="133" spans="1:5" s="56" customFormat="1" ht="25" x14ac:dyDescent="0.25">
      <c r="A133" s="6">
        <v>118</v>
      </c>
      <c r="B133" s="52" t="s">
        <v>1437</v>
      </c>
      <c r="C133" s="53" t="s">
        <v>16</v>
      </c>
      <c r="D133" s="30" t="s">
        <v>11</v>
      </c>
      <c r="E133" s="31"/>
    </row>
    <row r="134" spans="1:5" s="56" customFormat="1" ht="37.5" x14ac:dyDescent="0.25">
      <c r="A134" s="6">
        <v>119</v>
      </c>
      <c r="B134" s="52" t="s">
        <v>1438</v>
      </c>
      <c r="C134" s="53" t="s">
        <v>16</v>
      </c>
      <c r="D134" s="30" t="s">
        <v>11</v>
      </c>
      <c r="E134" s="31"/>
    </row>
    <row r="135" spans="1:5" s="56" customFormat="1" x14ac:dyDescent="0.25">
      <c r="A135" s="6">
        <v>120</v>
      </c>
      <c r="B135" s="52" t="s">
        <v>1439</v>
      </c>
      <c r="C135" s="53" t="s">
        <v>16</v>
      </c>
      <c r="D135" s="30" t="s">
        <v>11</v>
      </c>
      <c r="E135" s="31"/>
    </row>
    <row r="136" spans="1:5" s="56" customFormat="1" ht="42" customHeight="1" x14ac:dyDescent="0.25">
      <c r="A136" s="6">
        <v>121</v>
      </c>
      <c r="B136" s="52" t="s">
        <v>1440</v>
      </c>
      <c r="C136" s="53" t="s">
        <v>16</v>
      </c>
      <c r="D136" s="30" t="s">
        <v>11</v>
      </c>
      <c r="E136" s="31"/>
    </row>
    <row r="137" spans="1:5" s="56" customFormat="1" x14ac:dyDescent="0.25">
      <c r="A137" s="6">
        <v>122</v>
      </c>
      <c r="B137" s="52" t="s">
        <v>1441</v>
      </c>
      <c r="C137" s="53" t="s">
        <v>16</v>
      </c>
      <c r="D137" s="30" t="s">
        <v>11</v>
      </c>
      <c r="E137" s="31"/>
    </row>
    <row r="138" spans="1:5" s="56" customFormat="1" ht="102.75" customHeight="1" x14ac:dyDescent="0.25">
      <c r="A138" s="6">
        <v>123</v>
      </c>
      <c r="B138" s="52" t="s">
        <v>1804</v>
      </c>
      <c r="C138" s="53" t="s">
        <v>16</v>
      </c>
      <c r="D138" s="30" t="s">
        <v>11</v>
      </c>
      <c r="E138" s="31"/>
    </row>
    <row r="139" spans="1:5" s="56" customFormat="1" ht="75" x14ac:dyDescent="0.25">
      <c r="A139" s="6">
        <v>124</v>
      </c>
      <c r="B139" s="52" t="s">
        <v>1471</v>
      </c>
      <c r="C139" s="53" t="s">
        <v>16</v>
      </c>
      <c r="D139" s="30" t="s">
        <v>11</v>
      </c>
      <c r="E139" s="31"/>
    </row>
    <row r="140" spans="1:5" s="56" customFormat="1" ht="25" x14ac:dyDescent="0.25">
      <c r="A140" s="6">
        <v>125</v>
      </c>
      <c r="B140" s="52" t="s">
        <v>1488</v>
      </c>
      <c r="C140" s="53" t="s">
        <v>16</v>
      </c>
      <c r="D140" s="30" t="s">
        <v>11</v>
      </c>
      <c r="E140" s="31"/>
    </row>
    <row r="141" spans="1:5" s="56" customFormat="1" x14ac:dyDescent="0.25">
      <c r="A141" s="6">
        <v>126</v>
      </c>
      <c r="B141" s="52" t="s">
        <v>1473</v>
      </c>
      <c r="C141" s="53" t="s">
        <v>16</v>
      </c>
      <c r="D141" s="30" t="s">
        <v>11</v>
      </c>
      <c r="E141" s="31"/>
    </row>
    <row r="142" spans="1:5" s="56" customFormat="1" ht="25" x14ac:dyDescent="0.25">
      <c r="A142" s="6">
        <v>127</v>
      </c>
      <c r="B142" s="52" t="s">
        <v>1472</v>
      </c>
      <c r="C142" s="53" t="s">
        <v>16</v>
      </c>
      <c r="D142" s="30" t="s">
        <v>11</v>
      </c>
      <c r="E142" s="31"/>
    </row>
    <row r="143" spans="1:5" s="56" customFormat="1" ht="167.25" customHeight="1" x14ac:dyDescent="0.25">
      <c r="A143" s="6">
        <v>128</v>
      </c>
      <c r="B143" s="52" t="s">
        <v>1805</v>
      </c>
      <c r="C143" s="53" t="s">
        <v>16</v>
      </c>
      <c r="D143" s="30" t="s">
        <v>11</v>
      </c>
      <c r="E143" s="31"/>
    </row>
    <row r="144" spans="1:5" s="56" customFormat="1" ht="25" x14ac:dyDescent="0.25">
      <c r="A144" s="6">
        <v>129</v>
      </c>
      <c r="B144" s="52" t="s">
        <v>1474</v>
      </c>
      <c r="C144" s="53" t="s">
        <v>16</v>
      </c>
      <c r="D144" s="30" t="s">
        <v>11</v>
      </c>
      <c r="E144" s="31"/>
    </row>
    <row r="145" spans="1:5" s="56" customFormat="1" ht="50" x14ac:dyDescent="0.25">
      <c r="A145" s="6">
        <v>130</v>
      </c>
      <c r="B145" s="52" t="s">
        <v>1806</v>
      </c>
      <c r="C145" s="53" t="s">
        <v>16</v>
      </c>
      <c r="D145" s="30" t="s">
        <v>11</v>
      </c>
      <c r="E145" s="31"/>
    </row>
    <row r="146" spans="1:5" s="56" customFormat="1" x14ac:dyDescent="0.25">
      <c r="A146" s="6">
        <v>131</v>
      </c>
      <c r="B146" s="52" t="s">
        <v>1794</v>
      </c>
      <c r="C146" s="53" t="s">
        <v>16</v>
      </c>
      <c r="D146" s="30" t="s">
        <v>11</v>
      </c>
      <c r="E146" s="31"/>
    </row>
    <row r="147" spans="1:5" s="56" customFormat="1" ht="37.5" x14ac:dyDescent="0.25">
      <c r="A147" s="6">
        <v>132</v>
      </c>
      <c r="B147" s="52" t="s">
        <v>1808</v>
      </c>
      <c r="C147" s="53" t="s">
        <v>16</v>
      </c>
      <c r="D147" s="30" t="s">
        <v>11</v>
      </c>
      <c r="E147" s="31"/>
    </row>
    <row r="148" spans="1:5" s="56" customFormat="1" ht="37.5" x14ac:dyDescent="0.25">
      <c r="A148" s="6">
        <v>133</v>
      </c>
      <c r="B148" s="52" t="s">
        <v>1807</v>
      </c>
      <c r="C148" s="53" t="s">
        <v>16</v>
      </c>
      <c r="D148" s="30" t="s">
        <v>11</v>
      </c>
      <c r="E148" s="31"/>
    </row>
    <row r="149" spans="1:5" s="56" customFormat="1" ht="25" x14ac:dyDescent="0.25">
      <c r="A149" s="6">
        <v>134</v>
      </c>
      <c r="B149" s="52" t="s">
        <v>1809</v>
      </c>
      <c r="C149" s="53" t="s">
        <v>16</v>
      </c>
      <c r="D149" s="30" t="s">
        <v>11</v>
      </c>
      <c r="E149" s="31"/>
    </row>
    <row r="150" spans="1:5" s="56" customFormat="1" ht="37.5" customHeight="1" x14ac:dyDescent="0.25">
      <c r="A150" s="6">
        <v>135</v>
      </c>
      <c r="B150" s="52" t="s">
        <v>1810</v>
      </c>
      <c r="C150" s="53" t="s">
        <v>16</v>
      </c>
      <c r="D150" s="30" t="s">
        <v>11</v>
      </c>
      <c r="E150" s="31"/>
    </row>
    <row r="151" spans="1:5" s="56" customFormat="1" ht="25" x14ac:dyDescent="0.25">
      <c r="A151" s="6">
        <v>136</v>
      </c>
      <c r="B151" s="52" t="s">
        <v>1811</v>
      </c>
      <c r="C151" s="53" t="s">
        <v>16</v>
      </c>
      <c r="D151" s="30" t="s">
        <v>11</v>
      </c>
      <c r="E151" s="31"/>
    </row>
    <row r="152" spans="1:5" s="56" customFormat="1" ht="37.5" x14ac:dyDescent="0.25">
      <c r="A152" s="6">
        <v>137</v>
      </c>
      <c r="B152" s="52" t="s">
        <v>1812</v>
      </c>
      <c r="C152" s="53" t="s">
        <v>16</v>
      </c>
      <c r="D152" s="30" t="s">
        <v>11</v>
      </c>
      <c r="E152" s="31"/>
    </row>
    <row r="153" spans="1:5" s="56" customFormat="1" x14ac:dyDescent="0.25">
      <c r="A153" s="6">
        <v>138</v>
      </c>
      <c r="B153" s="52" t="s">
        <v>1813</v>
      </c>
      <c r="C153" s="53" t="s">
        <v>16</v>
      </c>
      <c r="D153" s="30" t="s">
        <v>11</v>
      </c>
      <c r="E153" s="31"/>
    </row>
    <row r="154" spans="1:5" s="56" customFormat="1" ht="25" x14ac:dyDescent="0.25">
      <c r="A154" s="6">
        <v>139</v>
      </c>
      <c r="B154" s="52" t="s">
        <v>1814</v>
      </c>
      <c r="C154" s="53" t="s">
        <v>16</v>
      </c>
      <c r="D154" s="30" t="s">
        <v>11</v>
      </c>
      <c r="E154" s="31"/>
    </row>
    <row r="155" spans="1:5" s="56" customFormat="1" ht="42" customHeight="1" x14ac:dyDescent="0.25">
      <c r="A155" s="6">
        <v>140</v>
      </c>
      <c r="B155" s="52" t="s">
        <v>1815</v>
      </c>
      <c r="C155" s="53" t="s">
        <v>16</v>
      </c>
      <c r="D155" s="30" t="s">
        <v>11</v>
      </c>
      <c r="E155" s="31"/>
    </row>
    <row r="156" spans="1:5" s="56" customFormat="1" ht="63.75" customHeight="1" x14ac:dyDescent="0.25">
      <c r="A156" s="6">
        <v>141</v>
      </c>
      <c r="B156" s="52" t="s">
        <v>1816</v>
      </c>
      <c r="C156" s="53" t="s">
        <v>16</v>
      </c>
      <c r="D156" s="30" t="s">
        <v>11</v>
      </c>
      <c r="E156" s="31"/>
    </row>
    <row r="157" spans="1:5" s="56" customFormat="1" x14ac:dyDescent="0.25">
      <c r="A157" s="24"/>
      <c r="B157" s="8"/>
      <c r="C157" s="62"/>
      <c r="D157" s="48"/>
      <c r="E157" s="72"/>
    </row>
    <row r="158" spans="1:5" x14ac:dyDescent="0.3">
      <c r="A158" s="389" t="s">
        <v>7</v>
      </c>
      <c r="B158" s="389"/>
      <c r="C158" s="9"/>
      <c r="D158" s="10"/>
      <c r="E158" s="18"/>
    </row>
    <row r="159" spans="1:5" x14ac:dyDescent="0.25">
      <c r="A159" s="390"/>
      <c r="B159" s="390"/>
      <c r="C159" s="390"/>
      <c r="D159" s="390"/>
      <c r="E159" s="390"/>
    </row>
    <row r="160" spans="1:5" x14ac:dyDescent="0.25">
      <c r="A160" s="391"/>
      <c r="B160" s="392"/>
      <c r="C160" s="392"/>
      <c r="D160" s="392"/>
      <c r="E160" s="393"/>
    </row>
    <row r="161" spans="1:5" x14ac:dyDescent="0.25">
      <c r="A161" s="391"/>
      <c r="B161" s="392"/>
      <c r="C161" s="392"/>
      <c r="D161" s="392"/>
      <c r="E161" s="393"/>
    </row>
  </sheetData>
  <sheetProtection algorithmName="SHA-512" hashValue="hO343sI9VTCPVxUBsTZSpW2F1M9ZXYmnmF7L51QnTxHf7OJ3GU6nLZixMwwGwFpyjIVqMpW0TUC6LZ5TWviB/Q==" saltValue="BYlLMS8oUja09EZ7fWprcw==" spinCount="100000" sheet="1" selectLockedCells="1"/>
  <mergeCells count="17">
    <mergeCell ref="A86:E86"/>
    <mergeCell ref="A1:E1"/>
    <mergeCell ref="A2:E2"/>
    <mergeCell ref="A3:E3"/>
    <mergeCell ref="A4:E4"/>
    <mergeCell ref="A5:E5"/>
    <mergeCell ref="A6:E6"/>
    <mergeCell ref="A9:E9"/>
    <mergeCell ref="C7:D7"/>
    <mergeCell ref="E7:E8"/>
    <mergeCell ref="C8:D8"/>
    <mergeCell ref="A161:E161"/>
    <mergeCell ref="A158:B158"/>
    <mergeCell ref="A159:E159"/>
    <mergeCell ref="A160:E160"/>
    <mergeCell ref="A87:E87"/>
    <mergeCell ref="A132:E132"/>
  </mergeCells>
  <phoneticPr fontId="11" type="noConversion"/>
  <dataValidations count="3">
    <dataValidation type="list" allowBlank="1" showInputMessage="1" showErrorMessage="1" sqref="E20:E29 E12:E14 E16:E18 E82:E85 E40:E41 E43 E45:E46 E48:E62 E64:E72 E74:E80 E31:E34 E36:E38" xr:uid="{943636CE-4716-4D50-B125-1DD3C91CD100}">
      <formula1>"Yes,NA,Rpt"</formula1>
    </dataValidation>
    <dataValidation type="list" allowBlank="1" showInputMessage="1" showErrorMessage="1" sqref="E133:E156 E106 E90:E93 E95:E100 E102:E104 E108:E109 E111:E130" xr:uid="{0125D183-699D-450B-9B9A-E9F24C100F5C}">
      <formula1>"Yes,Rpt, NA"</formula1>
    </dataValidation>
    <dataValidation type="list" allowBlank="1" showInputMessage="1" showErrorMessage="1" sqref="E157 E131" xr:uid="{0B553C86-A31C-4AA8-AF9E-A88E4C3F7A2E}">
      <formula1>"Yes,Rpt"</formula1>
    </dataValidation>
  </dataValidations>
  <printOptions horizontalCentered="1"/>
  <pageMargins left="0.59055118110236227" right="0.59055118110236227" top="0.59055118110236227" bottom="0.78740157480314965" header="0.31496062992125984" footer="0.31496062992125984"/>
  <pageSetup fitToHeight="5" orientation="portrait" r:id="rId1"/>
  <headerFooter scaleWithDoc="0" alignWithMargins="0">
    <oddFooter>&amp;L&amp;"-,Standard"&amp;9compliant: Yes or √  
IMCI Checklist EN ISO 9094:2017&amp;C&amp;"-,Standard"&amp;9not applicable: NA     
&amp;R&amp;"Calibri,Standard"&amp;9follow up on variation report: Rpt or X
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584D6-337A-49F5-823A-390277CA5D53}">
  <sheetPr codeName="Tabelle2">
    <tabColor theme="5" tint="0.59999389629810485"/>
  </sheetPr>
  <dimension ref="A1:F41"/>
  <sheetViews>
    <sheetView zoomScaleNormal="100" zoomScaleSheetLayoutView="100" zoomScalePageLayoutView="75" workbookViewId="0">
      <selection activeCell="C6" sqref="C6:F6"/>
    </sheetView>
  </sheetViews>
  <sheetFormatPr baseColWidth="10" defaultColWidth="11.453125" defaultRowHeight="12.5" x14ac:dyDescent="0.25"/>
  <cols>
    <col min="1" max="1" width="23.81640625" style="145" customWidth="1"/>
    <col min="2" max="2" width="26" style="134" customWidth="1"/>
    <col min="3" max="6" width="8.6328125" style="134" customWidth="1"/>
    <col min="7" max="16384" width="11.453125" style="134"/>
  </cols>
  <sheetData>
    <row r="1" spans="1:6" ht="91" customHeight="1" x14ac:dyDescent="0.25">
      <c r="A1" s="295"/>
      <c r="B1" s="295"/>
      <c r="C1" s="295"/>
    </row>
    <row r="2" spans="1:6" ht="15.75" customHeight="1" x14ac:dyDescent="0.25">
      <c r="A2" s="296" t="s">
        <v>1882</v>
      </c>
      <c r="B2" s="296"/>
      <c r="C2" s="296"/>
      <c r="D2" s="296"/>
    </row>
    <row r="3" spans="1:6" ht="15.75" customHeight="1" x14ac:dyDescent="0.25">
      <c r="A3" s="296" t="s">
        <v>1883</v>
      </c>
      <c r="B3" s="296"/>
      <c r="C3" s="296"/>
      <c r="D3" s="296"/>
    </row>
    <row r="4" spans="1:6" x14ac:dyDescent="0.25">
      <c r="A4" s="295" t="str">
        <f>'Cover sheet'!A2:D2</f>
        <v>Checklist_Evaluation_Module B_G en240408</v>
      </c>
      <c r="B4" s="295"/>
      <c r="C4" s="295"/>
      <c r="D4" s="295"/>
    </row>
    <row r="5" spans="1:6" x14ac:dyDescent="0.25">
      <c r="A5" s="300"/>
      <c r="B5" s="300"/>
      <c r="C5" s="300"/>
      <c r="D5" s="300"/>
      <c r="E5" s="300"/>
      <c r="F5" s="300"/>
    </row>
    <row r="6" spans="1:6" x14ac:dyDescent="0.25">
      <c r="A6" s="287" t="s">
        <v>2321</v>
      </c>
      <c r="B6" s="287"/>
      <c r="C6" s="298"/>
      <c r="D6" s="298"/>
      <c r="E6" s="298"/>
      <c r="F6" s="298"/>
    </row>
    <row r="7" spans="1:6" x14ac:dyDescent="0.25">
      <c r="A7" s="299" t="s">
        <v>1</v>
      </c>
      <c r="B7" s="299"/>
      <c r="C7" s="298"/>
      <c r="D7" s="298"/>
      <c r="E7" s="298"/>
      <c r="F7" s="298"/>
    </row>
    <row r="8" spans="1:6" x14ac:dyDescent="0.25">
      <c r="A8" s="299" t="s">
        <v>2</v>
      </c>
      <c r="B8" s="299"/>
      <c r="C8" s="298"/>
      <c r="D8" s="298"/>
      <c r="E8" s="298"/>
      <c r="F8" s="298"/>
    </row>
    <row r="9" spans="1:6" x14ac:dyDescent="0.25">
      <c r="A9" s="287" t="s">
        <v>3</v>
      </c>
      <c r="B9" s="287"/>
      <c r="C9" s="298"/>
      <c r="D9" s="298"/>
      <c r="E9" s="298"/>
      <c r="F9" s="298"/>
    </row>
    <row r="10" spans="1:6" x14ac:dyDescent="0.25">
      <c r="A10" s="287" t="s">
        <v>4</v>
      </c>
      <c r="B10" s="287"/>
      <c r="C10" s="304"/>
      <c r="D10" s="298"/>
      <c r="E10" s="298"/>
      <c r="F10" s="298"/>
    </row>
    <row r="11" spans="1:6" x14ac:dyDescent="0.25">
      <c r="A11" s="287" t="s">
        <v>2304</v>
      </c>
      <c r="B11" s="287"/>
      <c r="C11" s="298"/>
      <c r="D11" s="298"/>
      <c r="E11" s="298"/>
      <c r="F11" s="298"/>
    </row>
    <row r="12" spans="1:6" x14ac:dyDescent="0.25">
      <c r="A12" s="305" t="s">
        <v>2607</v>
      </c>
      <c r="B12" s="305"/>
      <c r="C12" s="298"/>
      <c r="D12" s="298"/>
      <c r="E12" s="298"/>
      <c r="F12" s="298"/>
    </row>
    <row r="13" spans="1:6" x14ac:dyDescent="0.25">
      <c r="A13" s="306" t="s">
        <v>2305</v>
      </c>
      <c r="B13" s="306"/>
      <c r="C13" s="298"/>
      <c r="D13" s="298"/>
      <c r="E13" s="298"/>
      <c r="F13" s="298"/>
    </row>
    <row r="14" spans="1:6" x14ac:dyDescent="0.25">
      <c r="A14" s="136"/>
      <c r="B14" s="138"/>
      <c r="C14" s="138"/>
    </row>
    <row r="15" spans="1:6" ht="13" x14ac:dyDescent="0.25">
      <c r="A15" s="301" t="s">
        <v>1884</v>
      </c>
      <c r="B15" s="301"/>
      <c r="C15" s="301"/>
      <c r="D15" s="301"/>
    </row>
    <row r="16" spans="1:6" ht="13" x14ac:dyDescent="0.25">
      <c r="A16" s="139"/>
      <c r="B16" s="139"/>
      <c r="C16" s="139"/>
    </row>
    <row r="17" spans="1:6" x14ac:dyDescent="0.25">
      <c r="A17" s="297" t="s">
        <v>1885</v>
      </c>
      <c r="B17" s="297"/>
      <c r="C17" s="140"/>
      <c r="D17" s="140"/>
      <c r="F17" s="140" t="s">
        <v>1886</v>
      </c>
    </row>
    <row r="18" spans="1:6" ht="40.5" customHeight="1" x14ac:dyDescent="0.25">
      <c r="A18" s="305" t="s">
        <v>2402</v>
      </c>
      <c r="B18" s="305"/>
      <c r="C18" s="305"/>
      <c r="D18" s="305"/>
      <c r="E18" s="305"/>
      <c r="F18" s="202"/>
    </row>
    <row r="19" spans="1:6" x14ac:dyDescent="0.25">
      <c r="A19" s="292" t="s">
        <v>2403</v>
      </c>
      <c r="B19" s="292"/>
      <c r="C19" s="292"/>
      <c r="D19" s="292"/>
      <c r="E19" s="292"/>
      <c r="F19" s="141"/>
    </row>
    <row r="20" spans="1:6" x14ac:dyDescent="0.25">
      <c r="A20" s="291" t="s">
        <v>1887</v>
      </c>
      <c r="B20" s="291"/>
      <c r="C20" s="303"/>
      <c r="D20" s="303"/>
      <c r="E20" s="303"/>
      <c r="F20" s="303"/>
    </row>
    <row r="21" spans="1:6" x14ac:dyDescent="0.25">
      <c r="A21" s="291" t="s">
        <v>1889</v>
      </c>
      <c r="B21" s="291"/>
      <c r="C21" s="303"/>
      <c r="D21" s="303"/>
      <c r="E21" s="303"/>
      <c r="F21" s="303"/>
    </row>
    <row r="22" spans="1:6" x14ac:dyDescent="0.25">
      <c r="A22" s="291" t="s">
        <v>2609</v>
      </c>
      <c r="B22" s="291"/>
      <c r="C22" s="303"/>
      <c r="D22" s="303"/>
      <c r="E22" s="303"/>
      <c r="F22" s="303"/>
    </row>
    <row r="23" spans="1:6" s="142" customFormat="1" x14ac:dyDescent="0.25">
      <c r="A23" s="291" t="s">
        <v>1892</v>
      </c>
      <c r="B23" s="291"/>
      <c r="C23" s="302"/>
      <c r="D23" s="302"/>
      <c r="E23" s="302"/>
      <c r="F23" s="302"/>
    </row>
    <row r="24" spans="1:6" s="142" customFormat="1" x14ac:dyDescent="0.25">
      <c r="A24" s="291" t="s">
        <v>1893</v>
      </c>
      <c r="B24" s="291"/>
      <c r="C24" s="294"/>
      <c r="D24" s="294"/>
      <c r="E24" s="294"/>
      <c r="F24" s="294"/>
    </row>
    <row r="25" spans="1:6" s="142" customFormat="1" x14ac:dyDescent="0.25">
      <c r="A25" s="291" t="s">
        <v>2608</v>
      </c>
      <c r="B25" s="291"/>
      <c r="C25" s="239"/>
      <c r="D25" s="239"/>
      <c r="E25" s="239"/>
      <c r="F25" s="239"/>
    </row>
    <row r="26" spans="1:6" s="142" customFormat="1" x14ac:dyDescent="0.25">
      <c r="A26" s="291" t="s">
        <v>1888</v>
      </c>
      <c r="B26" s="291"/>
      <c r="C26" s="240"/>
      <c r="D26" s="240"/>
      <c r="E26" s="240"/>
      <c r="F26" s="240"/>
    </row>
    <row r="27" spans="1:6" s="142" customFormat="1" x14ac:dyDescent="0.25">
      <c r="A27" s="291" t="s">
        <v>1890</v>
      </c>
      <c r="B27" s="291"/>
      <c r="C27" s="240"/>
      <c r="D27" s="240"/>
      <c r="E27" s="240"/>
      <c r="F27" s="240"/>
    </row>
    <row r="28" spans="1:6" s="142" customFormat="1" x14ac:dyDescent="0.25">
      <c r="A28" s="291" t="s">
        <v>2482</v>
      </c>
      <c r="B28" s="291"/>
      <c r="C28" s="240"/>
      <c r="D28" s="240"/>
      <c r="E28" s="240"/>
      <c r="F28" s="240"/>
    </row>
    <row r="29" spans="1:6" s="142" customFormat="1" x14ac:dyDescent="0.25">
      <c r="A29" s="291" t="s">
        <v>1891</v>
      </c>
      <c r="B29" s="291"/>
      <c r="C29" s="241"/>
      <c r="D29" s="241"/>
      <c r="E29" s="241"/>
      <c r="F29" s="241"/>
    </row>
    <row r="30" spans="1:6" s="142" customFormat="1" ht="13.5" customHeight="1" x14ac:dyDescent="0.25">
      <c r="A30" s="291" t="s">
        <v>2484</v>
      </c>
      <c r="B30" s="291"/>
      <c r="C30" s="241"/>
      <c r="D30" s="241"/>
      <c r="E30" s="241"/>
      <c r="F30" s="241"/>
    </row>
    <row r="31" spans="1:6" s="142" customFormat="1" x14ac:dyDescent="0.25">
      <c r="A31" s="291" t="s">
        <v>2483</v>
      </c>
      <c r="B31" s="291"/>
      <c r="C31" s="241"/>
      <c r="D31" s="241"/>
      <c r="E31" s="241"/>
      <c r="F31" s="241"/>
    </row>
    <row r="32" spans="1:6" s="142" customFormat="1" x14ac:dyDescent="0.25">
      <c r="A32" s="293" t="s">
        <v>1894</v>
      </c>
      <c r="B32" s="291"/>
      <c r="C32" s="241"/>
      <c r="D32" s="241"/>
      <c r="E32" s="241"/>
      <c r="F32" s="241"/>
    </row>
    <row r="33" spans="1:6" s="142" customFormat="1" x14ac:dyDescent="0.25">
      <c r="A33" s="293" t="s">
        <v>1895</v>
      </c>
      <c r="B33" s="291"/>
      <c r="C33" s="241"/>
      <c r="D33" s="241"/>
      <c r="E33" s="241"/>
      <c r="F33" s="241"/>
    </row>
    <row r="34" spans="1:6" s="142" customFormat="1" x14ac:dyDescent="0.25">
      <c r="A34" s="291" t="s">
        <v>1896</v>
      </c>
      <c r="B34" s="291"/>
      <c r="C34" s="240"/>
      <c r="D34" s="240"/>
      <c r="E34" s="240"/>
      <c r="F34" s="240"/>
    </row>
    <row r="35" spans="1:6" s="142" customFormat="1" x14ac:dyDescent="0.25">
      <c r="A35" s="291" t="s">
        <v>1897</v>
      </c>
      <c r="B35" s="291"/>
      <c r="C35" s="240"/>
      <c r="D35" s="240"/>
      <c r="E35" s="240"/>
      <c r="F35" s="240"/>
    </row>
    <row r="36" spans="1:6" x14ac:dyDescent="0.3">
      <c r="A36" s="143"/>
      <c r="B36" s="143"/>
      <c r="C36" s="144"/>
      <c r="D36" s="131"/>
    </row>
    <row r="41" spans="1:6" x14ac:dyDescent="0.25">
      <c r="A41" s="134"/>
    </row>
  </sheetData>
  <sheetProtection algorithmName="SHA-512" hashValue="S5FPLuEQ44XYgu1r7LN8AqY+T5ktWh2o4srb+nB61I3+cmCFAptyI/tWlkwFUG6e9tbnoE2QgVE8Ax3Wk1vCtg==" saltValue="VW1AL1hGKD34UuAeXu+zIw==" spinCount="100000" sheet="1" selectLockedCells="1"/>
  <mergeCells count="46">
    <mergeCell ref="A23:B23"/>
    <mergeCell ref="C23:F23"/>
    <mergeCell ref="C22:F22"/>
    <mergeCell ref="C10:F10"/>
    <mergeCell ref="C9:F9"/>
    <mergeCell ref="A20:B20"/>
    <mergeCell ref="C20:F20"/>
    <mergeCell ref="C21:F21"/>
    <mergeCell ref="A18:E18"/>
    <mergeCell ref="A11:B11"/>
    <mergeCell ref="A12:B12"/>
    <mergeCell ref="A13:B13"/>
    <mergeCell ref="C13:F13"/>
    <mergeCell ref="C12:F12"/>
    <mergeCell ref="A1:C1"/>
    <mergeCell ref="A2:D2"/>
    <mergeCell ref="A3:D3"/>
    <mergeCell ref="A4:D4"/>
    <mergeCell ref="A17:B17"/>
    <mergeCell ref="C11:F11"/>
    <mergeCell ref="A6:B6"/>
    <mergeCell ref="A7:B7"/>
    <mergeCell ref="A8:B8"/>
    <mergeCell ref="A9:B9"/>
    <mergeCell ref="A10:B10"/>
    <mergeCell ref="A5:F5"/>
    <mergeCell ref="C6:F6"/>
    <mergeCell ref="C8:F8"/>
    <mergeCell ref="C7:F7"/>
    <mergeCell ref="A15:D15"/>
    <mergeCell ref="A28:B28"/>
    <mergeCell ref="A29:B29"/>
    <mergeCell ref="A19:E19"/>
    <mergeCell ref="A35:B35"/>
    <mergeCell ref="A30:B30"/>
    <mergeCell ref="A31:B31"/>
    <mergeCell ref="A32:B32"/>
    <mergeCell ref="A33:B33"/>
    <mergeCell ref="A34:B34"/>
    <mergeCell ref="A25:B25"/>
    <mergeCell ref="A21:B21"/>
    <mergeCell ref="A22:B22"/>
    <mergeCell ref="A26:B26"/>
    <mergeCell ref="A27:B27"/>
    <mergeCell ref="A24:B24"/>
    <mergeCell ref="C24:F24"/>
  </mergeCells>
  <dataValidations count="6">
    <dataValidation type="list" allowBlank="1" showInputMessage="1" showErrorMessage="1" sqref="F18" xr:uid="{7EE53057-8AC9-450D-80F0-32E53AA74D13}">
      <formula1>"NP,OB,IB,SD,SAIL,SM,Jet,RP,MS,"</formula1>
    </dataValidation>
    <dataValidation type="list" allowBlank="1" showInputMessage="1" showErrorMessage="1" sqref="F25" xr:uid="{FB9D2DC9-2BA3-4271-97DA-C31C0E66A3B0}">
      <formula1>"D,n.a.,"</formula1>
    </dataValidation>
    <dataValidation type="list" allowBlank="1" showInputMessage="1" showErrorMessage="1" sqref="F19" xr:uid="{4EEBDA7D-FC04-4CDB-A4E7-64DC68F4B8DC}">
      <formula1>"B,G,"</formula1>
    </dataValidation>
    <dataValidation type="list" allowBlank="1" showInputMessage="1" showErrorMessage="1" sqref="C25" xr:uid="{E6AEFE69-D015-4A01-8356-AC7F7325A972}">
      <formula1>"A,n.a,"</formula1>
    </dataValidation>
    <dataValidation type="list" allowBlank="1" showInputMessage="1" showErrorMessage="1" sqref="D25" xr:uid="{BFA05DE4-AFB1-48F6-9E71-85DD3BF64AEE}">
      <formula1>"B,n.a.,"</formula1>
    </dataValidation>
    <dataValidation type="list" allowBlank="1" showInputMessage="1" showErrorMessage="1" sqref="E25" xr:uid="{2D642D58-6F0E-490A-8690-D248131EEE47}">
      <formula1>"C,n.a.,"</formula1>
    </dataValidation>
  </dataValidations>
  <printOptions horizontalCentered="1"/>
  <pageMargins left="0.70866141732283472" right="0.70866141732283472" top="0.74803149606299213" bottom="0.74803149606299213" header="0.31496062992125984" footer="0.31496062992125984"/>
  <pageSetup fitToWidth="0" fitToHeight="0" orientation="portrait" r:id="rId1"/>
  <headerFooter alignWithMargins="0">
    <oddFooter>&amp;L&amp;"-,Standard"&amp;9 1 - Main data&amp;R&amp;"Calibri,Standard"&amp;9Page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tabColor theme="5" tint="0.59999389629810485"/>
  </sheetPr>
  <dimension ref="A1:F40"/>
  <sheetViews>
    <sheetView zoomScaleNormal="100" zoomScaleSheetLayoutView="100" workbookViewId="0">
      <selection activeCell="E11" sqref="E11"/>
    </sheetView>
  </sheetViews>
  <sheetFormatPr baseColWidth="10" defaultColWidth="11.453125" defaultRowHeight="12.5" x14ac:dyDescent="0.3"/>
  <cols>
    <col min="1" max="1" width="4.26953125" style="10" customWidth="1"/>
    <col min="2" max="2" width="51.7265625" style="1" customWidth="1"/>
    <col min="3" max="3" width="7.7265625" style="1" customWidth="1"/>
    <col min="4" max="5" width="10.7265625" style="1" customWidth="1"/>
    <col min="6" max="16384" width="11.453125" style="1"/>
  </cols>
  <sheetData>
    <row r="1" spans="1:6" s="3" customFormat="1" ht="76.5" customHeight="1" x14ac:dyDescent="0.25">
      <c r="A1" s="396"/>
      <c r="B1" s="396"/>
      <c r="C1" s="396"/>
      <c r="D1" s="396"/>
      <c r="E1" s="396"/>
    </row>
    <row r="2" spans="1:6" s="3" customFormat="1" ht="15" customHeight="1" x14ac:dyDescent="0.25">
      <c r="A2" s="396"/>
      <c r="B2" s="396"/>
      <c r="C2" s="396"/>
      <c r="D2" s="396"/>
      <c r="E2" s="396"/>
    </row>
    <row r="3" spans="1:6" s="3" customFormat="1" ht="15" customHeight="1" x14ac:dyDescent="0.25">
      <c r="A3" s="385" t="s">
        <v>1087</v>
      </c>
      <c r="B3" s="385"/>
      <c r="C3" s="385"/>
      <c r="D3" s="385"/>
      <c r="E3" s="385"/>
    </row>
    <row r="4" spans="1:6" s="3" customFormat="1" ht="15" customHeight="1" x14ac:dyDescent="0.25">
      <c r="A4" s="385" t="s">
        <v>712</v>
      </c>
      <c r="B4" s="385"/>
      <c r="C4" s="385"/>
      <c r="D4" s="385"/>
      <c r="E4" s="385"/>
    </row>
    <row r="5" spans="1:6" s="3" customFormat="1" ht="15.75" customHeight="1" x14ac:dyDescent="0.25">
      <c r="A5" s="385" t="s">
        <v>2643</v>
      </c>
      <c r="B5" s="385"/>
      <c r="C5" s="385"/>
      <c r="D5" s="385"/>
      <c r="E5" s="385"/>
    </row>
    <row r="6" spans="1:6" s="3" customFormat="1" ht="15" customHeight="1" x14ac:dyDescent="0.25">
      <c r="A6" s="400" t="str">
        <f>'Cover sheet'!A2:D2</f>
        <v>Checklist_Evaluation_Module B_G en240408</v>
      </c>
      <c r="B6" s="401"/>
      <c r="C6" s="401"/>
      <c r="D6" s="401"/>
      <c r="E6" s="401"/>
    </row>
    <row r="7" spans="1:6" s="3" customFormat="1" ht="18" customHeight="1" x14ac:dyDescent="0.25">
      <c r="A7" s="2"/>
      <c r="B7" s="17" t="s">
        <v>2321</v>
      </c>
      <c r="C7" s="397" t="str">
        <f>IF(Checklists!B5=0,"",Checklists!B5)</f>
        <v/>
      </c>
      <c r="D7" s="397"/>
      <c r="E7" s="332"/>
    </row>
    <row r="8" spans="1:6" s="3" customFormat="1" ht="18" customHeight="1" x14ac:dyDescent="0.25">
      <c r="A8" s="2"/>
      <c r="B8" s="17" t="s">
        <v>2304</v>
      </c>
      <c r="C8" s="397" t="str">
        <f>IF(Checklists!B6=0,"",Checklists!B6)</f>
        <v/>
      </c>
      <c r="D8" s="397"/>
      <c r="E8" s="332"/>
    </row>
    <row r="9" spans="1:6" s="3" customFormat="1" ht="15" customHeight="1" x14ac:dyDescent="0.25">
      <c r="A9" s="396"/>
      <c r="B9" s="396"/>
      <c r="C9" s="396"/>
      <c r="D9" s="396"/>
      <c r="E9" s="396"/>
    </row>
    <row r="10" spans="1:6" s="3" customFormat="1" x14ac:dyDescent="0.3">
      <c r="A10" s="16"/>
      <c r="B10" s="32" t="s">
        <v>8</v>
      </c>
      <c r="C10" s="33" t="s">
        <v>6</v>
      </c>
      <c r="D10" s="33" t="s">
        <v>5</v>
      </c>
      <c r="E10" s="33" t="s">
        <v>10</v>
      </c>
      <c r="F10" s="1"/>
    </row>
    <row r="11" spans="1:6" s="56" customFormat="1" ht="37.5" x14ac:dyDescent="0.25">
      <c r="A11" s="6">
        <f>1+A10</f>
        <v>1</v>
      </c>
      <c r="B11" s="28" t="s">
        <v>1117</v>
      </c>
      <c r="C11" s="29" t="s">
        <v>13</v>
      </c>
      <c r="D11" s="30" t="s">
        <v>9</v>
      </c>
      <c r="E11" s="31"/>
    </row>
    <row r="12" spans="1:6" s="56" customFormat="1" ht="108" customHeight="1" x14ac:dyDescent="0.25">
      <c r="A12" s="6">
        <f>1+A11</f>
        <v>2</v>
      </c>
      <c r="B12" s="28" t="s">
        <v>2644</v>
      </c>
      <c r="C12" s="29" t="s">
        <v>12</v>
      </c>
      <c r="D12" s="30" t="s">
        <v>9</v>
      </c>
      <c r="E12" s="31"/>
    </row>
    <row r="13" spans="1:6" s="56" customFormat="1" ht="104.5" customHeight="1" x14ac:dyDescent="0.25">
      <c r="A13" s="6">
        <f t="shared" ref="A13:A30" si="0">1+A12</f>
        <v>3</v>
      </c>
      <c r="B13" s="28" t="s">
        <v>2645</v>
      </c>
      <c r="C13" s="29" t="s">
        <v>14</v>
      </c>
      <c r="D13" s="30" t="s">
        <v>9</v>
      </c>
      <c r="E13" s="31"/>
    </row>
    <row r="14" spans="1:6" s="56" customFormat="1" ht="25" x14ac:dyDescent="0.25">
      <c r="A14" s="6">
        <f t="shared" si="0"/>
        <v>4</v>
      </c>
      <c r="B14" s="28" t="s">
        <v>428</v>
      </c>
      <c r="C14" s="29" t="s">
        <v>80</v>
      </c>
      <c r="D14" s="30" t="s">
        <v>9</v>
      </c>
      <c r="E14" s="31"/>
    </row>
    <row r="15" spans="1:6" s="56" customFormat="1" ht="25" x14ac:dyDescent="0.25">
      <c r="A15" s="6">
        <f t="shared" si="0"/>
        <v>5</v>
      </c>
      <c r="B15" s="28" t="s">
        <v>429</v>
      </c>
      <c r="C15" s="29" t="s">
        <v>80</v>
      </c>
      <c r="D15" s="30" t="s">
        <v>9</v>
      </c>
      <c r="E15" s="31"/>
    </row>
    <row r="16" spans="1:6" s="56" customFormat="1" ht="25" x14ac:dyDescent="0.25">
      <c r="A16" s="6">
        <f t="shared" si="0"/>
        <v>6</v>
      </c>
      <c r="B16" s="28" t="s">
        <v>430</v>
      </c>
      <c r="C16" s="29" t="s">
        <v>15</v>
      </c>
      <c r="D16" s="30" t="s">
        <v>9</v>
      </c>
      <c r="E16" s="31"/>
    </row>
    <row r="17" spans="1:5" s="56" customFormat="1" ht="90.5" customHeight="1" x14ac:dyDescent="0.25">
      <c r="A17" s="6">
        <f t="shared" si="0"/>
        <v>7</v>
      </c>
      <c r="B17" s="28" t="s">
        <v>2646</v>
      </c>
      <c r="C17" s="29" t="s">
        <v>15</v>
      </c>
      <c r="D17" s="30" t="s">
        <v>9</v>
      </c>
      <c r="E17" s="31"/>
    </row>
    <row r="18" spans="1:5" s="56" customFormat="1" ht="67.5" customHeight="1" x14ac:dyDescent="0.25">
      <c r="A18" s="6">
        <f t="shared" si="0"/>
        <v>8</v>
      </c>
      <c r="B18" s="28" t="s">
        <v>2647</v>
      </c>
      <c r="C18" s="29" t="s">
        <v>15</v>
      </c>
      <c r="D18" s="30" t="s">
        <v>9</v>
      </c>
      <c r="E18" s="31"/>
    </row>
    <row r="19" spans="1:5" s="56" customFormat="1" x14ac:dyDescent="0.25">
      <c r="A19" s="6">
        <f t="shared" si="0"/>
        <v>9</v>
      </c>
      <c r="B19" s="28" t="s">
        <v>431</v>
      </c>
      <c r="C19" s="29" t="s">
        <v>22</v>
      </c>
      <c r="D19" s="30" t="s">
        <v>9</v>
      </c>
      <c r="E19" s="31"/>
    </row>
    <row r="20" spans="1:5" s="56" customFormat="1" ht="37.5" customHeight="1" x14ac:dyDescent="0.25">
      <c r="A20" s="6">
        <f t="shared" si="0"/>
        <v>10</v>
      </c>
      <c r="B20" s="28" t="s">
        <v>432</v>
      </c>
      <c r="C20" s="53" t="s">
        <v>23</v>
      </c>
      <c r="D20" s="30" t="s">
        <v>9</v>
      </c>
      <c r="E20" s="31"/>
    </row>
    <row r="21" spans="1:5" s="56" customFormat="1" ht="37.5" customHeight="1" x14ac:dyDescent="0.25">
      <c r="A21" s="6">
        <f t="shared" si="0"/>
        <v>11</v>
      </c>
      <c r="B21" s="28" t="s">
        <v>433</v>
      </c>
      <c r="C21" s="53" t="s">
        <v>23</v>
      </c>
      <c r="D21" s="30" t="s">
        <v>11</v>
      </c>
      <c r="E21" s="31"/>
    </row>
    <row r="22" spans="1:5" s="56" customFormat="1" ht="53.25" customHeight="1" x14ac:dyDescent="0.25">
      <c r="A22" s="6">
        <f t="shared" si="0"/>
        <v>12</v>
      </c>
      <c r="B22" s="28" t="s">
        <v>2648</v>
      </c>
      <c r="C22" s="29" t="s">
        <v>263</v>
      </c>
      <c r="D22" s="30" t="s">
        <v>9</v>
      </c>
      <c r="E22" s="31"/>
    </row>
    <row r="23" spans="1:5" s="56" customFormat="1" ht="28" customHeight="1" x14ac:dyDescent="0.25">
      <c r="A23" s="6">
        <f t="shared" si="0"/>
        <v>13</v>
      </c>
      <c r="B23" s="28" t="s">
        <v>435</v>
      </c>
      <c r="C23" s="29" t="s">
        <v>265</v>
      </c>
      <c r="D23" s="30" t="s">
        <v>11</v>
      </c>
      <c r="E23" s="31"/>
    </row>
    <row r="24" spans="1:5" s="56" customFormat="1" ht="40.5" customHeight="1" x14ac:dyDescent="0.25">
      <c r="A24" s="6">
        <f t="shared" si="0"/>
        <v>14</v>
      </c>
      <c r="B24" s="28" t="s">
        <v>434</v>
      </c>
      <c r="C24" s="29" t="s">
        <v>267</v>
      </c>
      <c r="D24" s="30" t="s">
        <v>11</v>
      </c>
      <c r="E24" s="31"/>
    </row>
    <row r="25" spans="1:5" s="56" customFormat="1" ht="116" customHeight="1" x14ac:dyDescent="0.25">
      <c r="A25" s="6">
        <f t="shared" si="0"/>
        <v>15</v>
      </c>
      <c r="B25" s="28" t="s">
        <v>1119</v>
      </c>
      <c r="C25" s="29" t="s">
        <v>269</v>
      </c>
      <c r="D25" s="30" t="s">
        <v>11</v>
      </c>
      <c r="E25" s="31"/>
    </row>
    <row r="26" spans="1:5" s="56" customFormat="1" ht="27.5" customHeight="1" x14ac:dyDescent="0.25">
      <c r="A26" s="6">
        <f t="shared" si="0"/>
        <v>16</v>
      </c>
      <c r="B26" s="28" t="s">
        <v>1118</v>
      </c>
      <c r="C26" s="29" t="s">
        <v>270</v>
      </c>
      <c r="D26" s="30" t="s">
        <v>11</v>
      </c>
      <c r="E26" s="31"/>
    </row>
    <row r="27" spans="1:5" s="56" customFormat="1" ht="80.5" customHeight="1" x14ac:dyDescent="0.25">
      <c r="A27" s="6">
        <f t="shared" si="0"/>
        <v>17</v>
      </c>
      <c r="B27" s="28" t="s">
        <v>1120</v>
      </c>
      <c r="C27" s="29" t="s">
        <v>272</v>
      </c>
      <c r="D27" s="30" t="s">
        <v>11</v>
      </c>
      <c r="E27" s="31"/>
    </row>
    <row r="28" spans="1:5" s="56" customFormat="1" ht="55" customHeight="1" x14ac:dyDescent="0.25">
      <c r="A28" s="6">
        <f t="shared" si="0"/>
        <v>18</v>
      </c>
      <c r="B28" s="28" t="s">
        <v>436</v>
      </c>
      <c r="C28" s="29" t="s">
        <v>274</v>
      </c>
      <c r="D28" s="30" t="s">
        <v>11</v>
      </c>
      <c r="E28" s="31"/>
    </row>
    <row r="29" spans="1:5" s="56" customFormat="1" ht="40.5" customHeight="1" x14ac:dyDescent="0.25">
      <c r="A29" s="6">
        <f t="shared" si="0"/>
        <v>19</v>
      </c>
      <c r="B29" s="28" t="s">
        <v>437</v>
      </c>
      <c r="C29" s="29" t="s">
        <v>109</v>
      </c>
      <c r="D29" s="30" t="s">
        <v>9</v>
      </c>
      <c r="E29" s="31"/>
    </row>
    <row r="30" spans="1:5" s="56" customFormat="1" ht="54.5" customHeight="1" x14ac:dyDescent="0.25">
      <c r="A30" s="6">
        <f t="shared" si="0"/>
        <v>20</v>
      </c>
      <c r="B30" s="28" t="s">
        <v>792</v>
      </c>
      <c r="C30" s="29" t="s">
        <v>321</v>
      </c>
      <c r="D30" s="30" t="s">
        <v>11</v>
      </c>
      <c r="E30" s="31"/>
    </row>
    <row r="31" spans="1:5" x14ac:dyDescent="0.3">
      <c r="A31" s="412"/>
      <c r="B31" s="412"/>
      <c r="C31" s="412"/>
      <c r="D31" s="412"/>
      <c r="E31" s="412"/>
    </row>
    <row r="32" spans="1:5" s="3" customFormat="1" ht="25.5" customHeight="1" x14ac:dyDescent="0.25">
      <c r="A32" s="394" t="s">
        <v>1325</v>
      </c>
      <c r="B32" s="394"/>
      <c r="C32" s="394"/>
      <c r="D32" s="394"/>
      <c r="E32" s="394"/>
    </row>
    <row r="33" spans="1:6" s="3" customFormat="1" x14ac:dyDescent="0.3">
      <c r="A33" s="16"/>
      <c r="B33" s="32" t="s">
        <v>8</v>
      </c>
      <c r="C33" s="33" t="s">
        <v>6</v>
      </c>
      <c r="D33" s="33" t="s">
        <v>5</v>
      </c>
      <c r="E33" s="33" t="s">
        <v>10</v>
      </c>
      <c r="F33" s="1"/>
    </row>
    <row r="34" spans="1:6" s="56" customFormat="1" ht="87.5" x14ac:dyDescent="0.25">
      <c r="A34" s="6">
        <v>21</v>
      </c>
      <c r="B34" s="52" t="s">
        <v>1121</v>
      </c>
      <c r="C34" s="53" t="s">
        <v>25</v>
      </c>
      <c r="D34" s="30" t="s">
        <v>9</v>
      </c>
      <c r="E34" s="31"/>
    </row>
    <row r="35" spans="1:6" s="56" customFormat="1" ht="37.5" x14ac:dyDescent="0.25">
      <c r="A35" s="6">
        <v>22</v>
      </c>
      <c r="B35" s="52" t="s">
        <v>895</v>
      </c>
      <c r="C35" s="53" t="s">
        <v>108</v>
      </c>
      <c r="D35" s="30" t="s">
        <v>9</v>
      </c>
      <c r="E35" s="31"/>
    </row>
    <row r="37" spans="1:6" x14ac:dyDescent="0.3">
      <c r="A37" s="389" t="s">
        <v>7</v>
      </c>
      <c r="B37" s="389"/>
      <c r="C37" s="9"/>
      <c r="D37" s="10"/>
      <c r="E37" s="18"/>
    </row>
    <row r="38" spans="1:6" x14ac:dyDescent="0.3">
      <c r="A38" s="390"/>
      <c r="B38" s="390"/>
      <c r="C38" s="390"/>
      <c r="D38" s="390"/>
      <c r="E38" s="390"/>
    </row>
    <row r="39" spans="1:6" x14ac:dyDescent="0.3">
      <c r="A39" s="391"/>
      <c r="B39" s="392"/>
      <c r="C39" s="392"/>
      <c r="D39" s="392"/>
      <c r="E39" s="393"/>
    </row>
    <row r="40" spans="1:6" x14ac:dyDescent="0.3">
      <c r="A40" s="391"/>
      <c r="B40" s="392"/>
      <c r="C40" s="392"/>
      <c r="D40" s="392"/>
      <c r="E40" s="393"/>
    </row>
  </sheetData>
  <sheetProtection algorithmName="SHA-512" hashValue="1t77ByCD0hi8nT9zkdzdwqB7i4BmDEi/G7FNrIKrlC5CcKKo72Hr6qQ6qOMDJw6xaRsV+Jbli4F9pc1+nh4olQ==" saltValue="EXGYtfWuE085IPLYtt6P5A==" spinCount="100000" sheet="1" selectLockedCells="1"/>
  <mergeCells count="16">
    <mergeCell ref="A1:E1"/>
    <mergeCell ref="A2:E2"/>
    <mergeCell ref="A4:E4"/>
    <mergeCell ref="A3:E3"/>
    <mergeCell ref="A39:E39"/>
    <mergeCell ref="A5:E5"/>
    <mergeCell ref="A31:E31"/>
    <mergeCell ref="C7:D7"/>
    <mergeCell ref="E7:E8"/>
    <mergeCell ref="C8:D8"/>
    <mergeCell ref="A40:E40"/>
    <mergeCell ref="A9:E9"/>
    <mergeCell ref="A6:E6"/>
    <mergeCell ref="A37:B37"/>
    <mergeCell ref="A38:E38"/>
    <mergeCell ref="A32:E32"/>
  </mergeCells>
  <dataValidations count="2">
    <dataValidation type="list" allowBlank="1" showInputMessage="1" showErrorMessage="1" sqref="E21 E23:E28 E30" xr:uid="{0EABFB9E-31B6-4185-8107-6233DCC980C6}">
      <formula1>"Yes,NA,Rpt"</formula1>
    </dataValidation>
    <dataValidation type="list" allowBlank="1" showInputMessage="1" showErrorMessage="1" sqref="E34:E35 E11:E20 E22 E29" xr:uid="{67748AFC-D489-42B4-829D-864309329165}">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r:id="rId1"/>
  <headerFooter scaleWithDoc="0" alignWithMargins="0">
    <oddFooter>&amp;L&amp;"-,Standard"&amp;9compliant: Yes or √                              
IMCI Checklist EN ISO 10087:2022&amp;C&amp;"Calibri,Standard"&amp;9not applicable: NA  
     &amp;R&amp;"Calibri,Standard"&amp;9follow up on variation report: Rpt or X
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1">
    <tabColor theme="5" tint="0.59999389629810485"/>
  </sheetPr>
  <dimension ref="A1:F97"/>
  <sheetViews>
    <sheetView zoomScaleNormal="100" zoomScaleSheetLayoutView="100" workbookViewId="0">
      <selection activeCell="E12" sqref="E12"/>
    </sheetView>
  </sheetViews>
  <sheetFormatPr baseColWidth="10" defaultColWidth="11.453125" defaultRowHeight="12.5" x14ac:dyDescent="0.3"/>
  <cols>
    <col min="1" max="1" width="4.26953125" style="10" customWidth="1"/>
    <col min="2" max="2" width="51.7265625" style="1" customWidth="1"/>
    <col min="3" max="3" width="7.7265625" style="1" customWidth="1"/>
    <col min="4" max="5" width="10.7265625" style="1" customWidth="1"/>
    <col min="6" max="16384" width="11.453125" style="1"/>
  </cols>
  <sheetData>
    <row r="1" spans="1:6" s="3" customFormat="1" ht="76.5" customHeight="1" x14ac:dyDescent="0.25">
      <c r="A1" s="396"/>
      <c r="B1" s="396"/>
      <c r="C1" s="396"/>
      <c r="D1" s="396"/>
      <c r="E1" s="396"/>
    </row>
    <row r="2" spans="1:6" s="3" customFormat="1" ht="15" customHeight="1" x14ac:dyDescent="0.25">
      <c r="A2" s="396"/>
      <c r="B2" s="396"/>
      <c r="C2" s="396"/>
      <c r="D2" s="396"/>
      <c r="E2" s="396"/>
    </row>
    <row r="3" spans="1:6" s="3" customFormat="1" ht="15" customHeight="1" x14ac:dyDescent="0.25">
      <c r="A3" s="385" t="s">
        <v>1087</v>
      </c>
      <c r="B3" s="385"/>
      <c r="C3" s="385"/>
      <c r="D3" s="385"/>
      <c r="E3" s="385"/>
    </row>
    <row r="4" spans="1:6" s="3" customFormat="1" ht="15" customHeight="1" x14ac:dyDescent="0.25">
      <c r="A4" s="385" t="s">
        <v>711</v>
      </c>
      <c r="B4" s="385"/>
      <c r="C4" s="385"/>
      <c r="D4" s="385"/>
      <c r="E4" s="385"/>
    </row>
    <row r="5" spans="1:6" s="3" customFormat="1" ht="15.75" customHeight="1" x14ac:dyDescent="0.25">
      <c r="A5" s="385" t="s">
        <v>377</v>
      </c>
      <c r="B5" s="385"/>
      <c r="C5" s="385"/>
      <c r="D5" s="385"/>
      <c r="E5" s="385"/>
    </row>
    <row r="6" spans="1:6" s="3" customFormat="1" ht="15.75" customHeight="1" x14ac:dyDescent="0.25">
      <c r="A6" s="407" t="s">
        <v>2686</v>
      </c>
      <c r="B6" s="408"/>
      <c r="C6" s="408"/>
      <c r="D6" s="408"/>
      <c r="E6" s="408"/>
    </row>
    <row r="7" spans="1:6" s="3" customFormat="1" ht="15" customHeight="1" x14ac:dyDescent="0.25">
      <c r="A7" s="400" t="str">
        <f>'Cover sheet'!A2:D2</f>
        <v>Checklist_Evaluation_Module B_G en240408</v>
      </c>
      <c r="B7" s="401"/>
      <c r="C7" s="401"/>
      <c r="D7" s="401"/>
      <c r="E7" s="401"/>
    </row>
    <row r="8" spans="1:6" s="3" customFormat="1" ht="18" customHeight="1" x14ac:dyDescent="0.25">
      <c r="A8" s="2"/>
      <c r="B8" s="17" t="s">
        <v>2321</v>
      </c>
      <c r="C8" s="397" t="str">
        <f>IF(Checklists!B5=0,"",Checklists!B5)</f>
        <v/>
      </c>
      <c r="D8" s="397"/>
      <c r="E8" s="332"/>
    </row>
    <row r="9" spans="1:6" s="3" customFormat="1" ht="18" customHeight="1" x14ac:dyDescent="0.25">
      <c r="A9" s="2"/>
      <c r="B9" s="17" t="s">
        <v>2304</v>
      </c>
      <c r="C9" s="397" t="str">
        <f>IF(Checklists!B6=0,"",Checklists!B6)</f>
        <v/>
      </c>
      <c r="D9" s="397"/>
      <c r="E9" s="332"/>
    </row>
    <row r="10" spans="1:6" s="3" customFormat="1" ht="15" customHeight="1" x14ac:dyDescent="0.25">
      <c r="A10" s="396"/>
      <c r="B10" s="396"/>
      <c r="C10" s="396"/>
      <c r="D10" s="396"/>
      <c r="E10" s="396"/>
    </row>
    <row r="11" spans="1:6" s="3" customFormat="1" x14ac:dyDescent="0.3">
      <c r="A11" s="16"/>
      <c r="B11" s="32" t="s">
        <v>8</v>
      </c>
      <c r="C11" s="33" t="s">
        <v>6</v>
      </c>
      <c r="D11" s="33" t="s">
        <v>5</v>
      </c>
      <c r="E11" s="33" t="s">
        <v>10</v>
      </c>
      <c r="F11" s="1"/>
    </row>
    <row r="12" spans="1:6" s="56" customFormat="1" x14ac:dyDescent="0.25">
      <c r="A12" s="6">
        <f>1+A11</f>
        <v>1</v>
      </c>
      <c r="B12" s="28" t="s">
        <v>593</v>
      </c>
      <c r="C12" s="29"/>
      <c r="D12" s="30" t="s">
        <v>180</v>
      </c>
      <c r="E12" s="31"/>
    </row>
    <row r="13" spans="1:6" s="56" customFormat="1" ht="37.5" x14ac:dyDescent="0.25">
      <c r="A13" s="6">
        <f>1+A12</f>
        <v>2</v>
      </c>
      <c r="B13" s="28" t="s">
        <v>234</v>
      </c>
      <c r="C13" s="29" t="s">
        <v>235</v>
      </c>
      <c r="D13" s="30" t="s">
        <v>11</v>
      </c>
      <c r="E13" s="31"/>
    </row>
    <row r="14" spans="1:6" s="56" customFormat="1" ht="25.5" customHeight="1" x14ac:dyDescent="0.25">
      <c r="A14" s="6">
        <f>1+A13</f>
        <v>3</v>
      </c>
      <c r="B14" s="28" t="s">
        <v>813</v>
      </c>
      <c r="C14" s="29" t="s">
        <v>236</v>
      </c>
      <c r="D14" s="30" t="s">
        <v>11</v>
      </c>
      <c r="E14" s="31"/>
    </row>
    <row r="15" spans="1:6" s="56" customFormat="1" ht="37.5" x14ac:dyDescent="0.25">
      <c r="A15" s="6">
        <f t="shared" ref="A15:A75" si="0">1+A14</f>
        <v>4</v>
      </c>
      <c r="B15" s="28" t="s">
        <v>1712</v>
      </c>
      <c r="C15" s="29" t="s">
        <v>236</v>
      </c>
      <c r="D15" s="30" t="s">
        <v>11</v>
      </c>
      <c r="E15" s="31"/>
    </row>
    <row r="16" spans="1:6" s="56" customFormat="1" ht="25.5" customHeight="1" x14ac:dyDescent="0.25">
      <c r="A16" s="6">
        <f t="shared" si="0"/>
        <v>5</v>
      </c>
      <c r="B16" s="28" t="s">
        <v>796</v>
      </c>
      <c r="C16" s="29" t="s">
        <v>237</v>
      </c>
      <c r="D16" s="30" t="s">
        <v>11</v>
      </c>
      <c r="E16" s="31"/>
    </row>
    <row r="17" spans="1:5" s="56" customFormat="1" ht="25.5" customHeight="1" x14ac:dyDescent="0.25">
      <c r="A17" s="6">
        <f t="shared" si="0"/>
        <v>6</v>
      </c>
      <c r="B17" s="28" t="s">
        <v>1122</v>
      </c>
      <c r="C17" s="29" t="s">
        <v>237</v>
      </c>
      <c r="D17" s="30" t="s">
        <v>11</v>
      </c>
      <c r="E17" s="31"/>
    </row>
    <row r="18" spans="1:5" s="56" customFormat="1" ht="25" x14ac:dyDescent="0.25">
      <c r="A18" s="6">
        <f t="shared" si="0"/>
        <v>7</v>
      </c>
      <c r="B18" s="28" t="s">
        <v>238</v>
      </c>
      <c r="C18" s="29" t="s">
        <v>239</v>
      </c>
      <c r="D18" s="30" t="s">
        <v>11</v>
      </c>
      <c r="E18" s="31"/>
    </row>
    <row r="19" spans="1:5" s="56" customFormat="1" x14ac:dyDescent="0.25">
      <c r="A19" s="6">
        <f t="shared" si="0"/>
        <v>8</v>
      </c>
      <c r="B19" s="28" t="s">
        <v>240</v>
      </c>
      <c r="C19" s="29" t="s">
        <v>241</v>
      </c>
      <c r="D19" s="30" t="s">
        <v>9</v>
      </c>
      <c r="E19" s="31"/>
    </row>
    <row r="20" spans="1:5" s="56" customFormat="1" x14ac:dyDescent="0.25">
      <c r="A20" s="6">
        <f t="shared" si="0"/>
        <v>9</v>
      </c>
      <c r="B20" s="28" t="s">
        <v>244</v>
      </c>
      <c r="C20" s="29" t="s">
        <v>184</v>
      </c>
      <c r="D20" s="30" t="s">
        <v>9</v>
      </c>
      <c r="E20" s="31"/>
    </row>
    <row r="21" spans="1:5" s="56" customFormat="1" ht="25" x14ac:dyDescent="0.25">
      <c r="A21" s="6">
        <f t="shared" si="0"/>
        <v>10</v>
      </c>
      <c r="B21" s="28" t="s">
        <v>245</v>
      </c>
      <c r="C21" s="29" t="s">
        <v>184</v>
      </c>
      <c r="D21" s="30" t="s">
        <v>9</v>
      </c>
      <c r="E21" s="31"/>
    </row>
    <row r="22" spans="1:5" s="56" customFormat="1" ht="37.5" x14ac:dyDescent="0.25">
      <c r="A22" s="6">
        <f t="shared" si="0"/>
        <v>11</v>
      </c>
      <c r="B22" s="28" t="s">
        <v>1123</v>
      </c>
      <c r="C22" s="29" t="s">
        <v>185</v>
      </c>
      <c r="D22" s="30" t="s">
        <v>9</v>
      </c>
      <c r="E22" s="31"/>
    </row>
    <row r="23" spans="1:5" s="56" customFormat="1" x14ac:dyDescent="0.25">
      <c r="A23" s="6">
        <f t="shared" si="0"/>
        <v>12</v>
      </c>
      <c r="B23" s="28" t="s">
        <v>246</v>
      </c>
      <c r="C23" s="29" t="s">
        <v>185</v>
      </c>
      <c r="D23" s="30" t="s">
        <v>9</v>
      </c>
      <c r="E23" s="31"/>
    </row>
    <row r="24" spans="1:5" s="56" customFormat="1" ht="25" x14ac:dyDescent="0.25">
      <c r="A24" s="6">
        <f t="shared" si="0"/>
        <v>13</v>
      </c>
      <c r="B24" s="28" t="s">
        <v>1328</v>
      </c>
      <c r="C24" s="29" t="s">
        <v>186</v>
      </c>
      <c r="D24" s="30" t="s">
        <v>11</v>
      </c>
      <c r="E24" s="31"/>
    </row>
    <row r="25" spans="1:5" s="56" customFormat="1" ht="25" x14ac:dyDescent="0.25">
      <c r="A25" s="6">
        <f t="shared" si="0"/>
        <v>14</v>
      </c>
      <c r="B25" s="28" t="s">
        <v>247</v>
      </c>
      <c r="C25" s="29" t="s">
        <v>187</v>
      </c>
      <c r="D25" s="30" t="s">
        <v>11</v>
      </c>
      <c r="E25" s="31"/>
    </row>
    <row r="26" spans="1:5" s="56" customFormat="1" ht="37.5" x14ac:dyDescent="0.25">
      <c r="A26" s="6">
        <f t="shared" si="0"/>
        <v>15</v>
      </c>
      <c r="B26" s="28" t="s">
        <v>248</v>
      </c>
      <c r="C26" s="29" t="s">
        <v>188</v>
      </c>
      <c r="D26" s="30" t="s">
        <v>11</v>
      </c>
      <c r="E26" s="31"/>
    </row>
    <row r="27" spans="1:5" s="56" customFormat="1" x14ac:dyDescent="0.25">
      <c r="A27" s="6">
        <f t="shared" si="0"/>
        <v>16</v>
      </c>
      <c r="B27" s="28" t="s">
        <v>249</v>
      </c>
      <c r="C27" s="29" t="s">
        <v>193</v>
      </c>
      <c r="D27" s="30" t="s">
        <v>9</v>
      </c>
      <c r="E27" s="31"/>
    </row>
    <row r="28" spans="1:5" s="56" customFormat="1" x14ac:dyDescent="0.25">
      <c r="A28" s="6">
        <f t="shared" si="0"/>
        <v>17</v>
      </c>
      <c r="B28" s="28" t="s">
        <v>250</v>
      </c>
      <c r="C28" s="29" t="s">
        <v>193</v>
      </c>
      <c r="D28" s="30" t="s">
        <v>9</v>
      </c>
      <c r="E28" s="31"/>
    </row>
    <row r="29" spans="1:5" s="56" customFormat="1" ht="25" x14ac:dyDescent="0.25">
      <c r="A29" s="6">
        <f t="shared" si="0"/>
        <v>18</v>
      </c>
      <c r="B29" s="28" t="s">
        <v>745</v>
      </c>
      <c r="C29" s="29" t="s">
        <v>195</v>
      </c>
      <c r="D29" s="30" t="s">
        <v>11</v>
      </c>
      <c r="E29" s="31"/>
    </row>
    <row r="30" spans="1:5" s="56" customFormat="1" ht="25" x14ac:dyDescent="0.25">
      <c r="A30" s="6">
        <f t="shared" si="0"/>
        <v>19</v>
      </c>
      <c r="B30" s="28" t="s">
        <v>251</v>
      </c>
      <c r="C30" s="29" t="s">
        <v>195</v>
      </c>
      <c r="D30" s="30" t="s">
        <v>11</v>
      </c>
      <c r="E30" s="31"/>
    </row>
    <row r="31" spans="1:5" s="56" customFormat="1" ht="25" x14ac:dyDescent="0.25">
      <c r="A31" s="6">
        <f t="shared" si="0"/>
        <v>20</v>
      </c>
      <c r="B31" s="28" t="s">
        <v>1124</v>
      </c>
      <c r="C31" s="29" t="s">
        <v>197</v>
      </c>
      <c r="D31" s="30" t="s">
        <v>9</v>
      </c>
      <c r="E31" s="31"/>
    </row>
    <row r="32" spans="1:5" s="56" customFormat="1" ht="50" x14ac:dyDescent="0.25">
      <c r="A32" s="6">
        <f t="shared" si="0"/>
        <v>21</v>
      </c>
      <c r="B32" s="28" t="s">
        <v>793</v>
      </c>
      <c r="C32" s="29" t="s">
        <v>252</v>
      </c>
      <c r="D32" s="30" t="s">
        <v>9</v>
      </c>
      <c r="E32" s="31"/>
    </row>
    <row r="33" spans="1:5" s="56" customFormat="1" ht="37.5" x14ac:dyDescent="0.25">
      <c r="A33" s="6">
        <f t="shared" si="0"/>
        <v>22</v>
      </c>
      <c r="B33" s="28" t="s">
        <v>1352</v>
      </c>
      <c r="C33" s="29" t="s">
        <v>253</v>
      </c>
      <c r="D33" s="30" t="s">
        <v>9</v>
      </c>
      <c r="E33" s="31"/>
    </row>
    <row r="34" spans="1:5" s="56" customFormat="1" x14ac:dyDescent="0.25">
      <c r="A34" s="6">
        <f t="shared" si="0"/>
        <v>23</v>
      </c>
      <c r="B34" s="28" t="s">
        <v>254</v>
      </c>
      <c r="C34" s="29" t="s">
        <v>198</v>
      </c>
      <c r="D34" s="30" t="s">
        <v>9</v>
      </c>
      <c r="E34" s="31"/>
    </row>
    <row r="35" spans="1:5" s="56" customFormat="1" ht="25" x14ac:dyDescent="0.25">
      <c r="A35" s="6">
        <f t="shared" si="0"/>
        <v>24</v>
      </c>
      <c r="B35" s="28" t="s">
        <v>255</v>
      </c>
      <c r="C35" s="29" t="s">
        <v>199</v>
      </c>
      <c r="D35" s="30" t="s">
        <v>11</v>
      </c>
      <c r="E35" s="31"/>
    </row>
    <row r="36" spans="1:5" s="56" customFormat="1" ht="25" x14ac:dyDescent="0.25">
      <c r="A36" s="6">
        <f t="shared" si="0"/>
        <v>25</v>
      </c>
      <c r="B36" s="28" t="s">
        <v>256</v>
      </c>
      <c r="C36" s="29" t="s">
        <v>199</v>
      </c>
      <c r="D36" s="30" t="s">
        <v>11</v>
      </c>
      <c r="E36" s="31"/>
    </row>
    <row r="37" spans="1:5" s="56" customFormat="1" ht="15.75" customHeight="1" x14ac:dyDescent="0.25">
      <c r="A37" s="6">
        <f t="shared" si="0"/>
        <v>26</v>
      </c>
      <c r="B37" s="28" t="s">
        <v>1580</v>
      </c>
      <c r="C37" s="29" t="s">
        <v>257</v>
      </c>
      <c r="D37" s="30" t="s">
        <v>9</v>
      </c>
      <c r="E37" s="31"/>
    </row>
    <row r="38" spans="1:5" s="56" customFormat="1" ht="50" x14ac:dyDescent="0.25">
      <c r="A38" s="6">
        <f t="shared" si="0"/>
        <v>27</v>
      </c>
      <c r="B38" s="28" t="s">
        <v>794</v>
      </c>
      <c r="C38" s="29" t="s">
        <v>258</v>
      </c>
      <c r="D38" s="30" t="s">
        <v>9</v>
      </c>
      <c r="E38" s="31"/>
    </row>
    <row r="39" spans="1:5" s="56" customFormat="1" ht="25" x14ac:dyDescent="0.25">
      <c r="A39" s="6">
        <f t="shared" si="0"/>
        <v>28</v>
      </c>
      <c r="B39" s="28" t="s">
        <v>259</v>
      </c>
      <c r="C39" s="29" t="s">
        <v>260</v>
      </c>
      <c r="D39" s="30" t="s">
        <v>9</v>
      </c>
      <c r="E39" s="31"/>
    </row>
    <row r="40" spans="1:5" s="56" customFormat="1" ht="37.5" x14ac:dyDescent="0.25">
      <c r="A40" s="6">
        <f t="shared" si="0"/>
        <v>29</v>
      </c>
      <c r="B40" s="28" t="s">
        <v>795</v>
      </c>
      <c r="C40" s="29" t="s">
        <v>260</v>
      </c>
      <c r="D40" s="30" t="s">
        <v>9</v>
      </c>
      <c r="E40" s="31"/>
    </row>
    <row r="41" spans="1:5" s="56" customFormat="1" ht="50" x14ac:dyDescent="0.25">
      <c r="A41" s="6">
        <f t="shared" si="0"/>
        <v>30</v>
      </c>
      <c r="B41" s="28" t="s">
        <v>1125</v>
      </c>
      <c r="C41" s="29" t="s">
        <v>261</v>
      </c>
      <c r="D41" s="30" t="s">
        <v>9</v>
      </c>
      <c r="E41" s="31"/>
    </row>
    <row r="42" spans="1:5" s="56" customFormat="1" ht="37.5" x14ac:dyDescent="0.25">
      <c r="A42" s="6">
        <f t="shared" si="0"/>
        <v>31</v>
      </c>
      <c r="B42" s="28" t="s">
        <v>1126</v>
      </c>
      <c r="C42" s="29" t="s">
        <v>261</v>
      </c>
      <c r="D42" s="30" t="s">
        <v>11</v>
      </c>
      <c r="E42" s="31"/>
    </row>
    <row r="43" spans="1:5" s="56" customFormat="1" ht="26.15" customHeight="1" x14ac:dyDescent="0.25">
      <c r="A43" s="6">
        <f t="shared" si="0"/>
        <v>32</v>
      </c>
      <c r="B43" s="28" t="s">
        <v>2447</v>
      </c>
      <c r="C43" s="29" t="s">
        <v>262</v>
      </c>
      <c r="D43" s="30" t="s">
        <v>11</v>
      </c>
      <c r="E43" s="31"/>
    </row>
    <row r="44" spans="1:5" s="56" customFormat="1" ht="52.5" customHeight="1" x14ac:dyDescent="0.25">
      <c r="A44" s="6">
        <f t="shared" si="0"/>
        <v>33</v>
      </c>
      <c r="B44" s="28" t="s">
        <v>1127</v>
      </c>
      <c r="C44" s="29" t="s">
        <v>263</v>
      </c>
      <c r="D44" s="30" t="s">
        <v>11</v>
      </c>
      <c r="E44" s="31"/>
    </row>
    <row r="45" spans="1:5" s="56" customFormat="1" ht="25" x14ac:dyDescent="0.25">
      <c r="A45" s="6">
        <f t="shared" si="0"/>
        <v>34</v>
      </c>
      <c r="B45" s="28" t="s">
        <v>264</v>
      </c>
      <c r="C45" s="29" t="s">
        <v>265</v>
      </c>
      <c r="D45" s="30" t="s">
        <v>11</v>
      </c>
      <c r="E45" s="31"/>
    </row>
    <row r="46" spans="1:5" s="56" customFormat="1" ht="37.5" x14ac:dyDescent="0.25">
      <c r="A46" s="6">
        <f t="shared" si="0"/>
        <v>35</v>
      </c>
      <c r="B46" s="28" t="s">
        <v>266</v>
      </c>
      <c r="C46" s="29" t="s">
        <v>265</v>
      </c>
      <c r="D46" s="30" t="s">
        <v>11</v>
      </c>
      <c r="E46" s="31"/>
    </row>
    <row r="47" spans="1:5" s="56" customFormat="1" ht="37.5" x14ac:dyDescent="0.25">
      <c r="A47" s="6">
        <f t="shared" si="0"/>
        <v>36</v>
      </c>
      <c r="B47" s="28" t="s">
        <v>1128</v>
      </c>
      <c r="C47" s="29" t="s">
        <v>267</v>
      </c>
      <c r="D47" s="30" t="s">
        <v>11</v>
      </c>
      <c r="E47" s="31"/>
    </row>
    <row r="48" spans="1:5" s="56" customFormat="1" ht="37.5" x14ac:dyDescent="0.25">
      <c r="A48" s="6">
        <f t="shared" si="0"/>
        <v>37</v>
      </c>
      <c r="B48" s="28" t="s">
        <v>268</v>
      </c>
      <c r="C48" s="29" t="s">
        <v>269</v>
      </c>
      <c r="D48" s="30" t="s">
        <v>11</v>
      </c>
      <c r="E48" s="31"/>
    </row>
    <row r="49" spans="1:5" s="56" customFormat="1" ht="25" x14ac:dyDescent="0.25">
      <c r="A49" s="6">
        <f t="shared" si="0"/>
        <v>38</v>
      </c>
      <c r="B49" s="28" t="s">
        <v>1129</v>
      </c>
      <c r="C49" s="29" t="s">
        <v>270</v>
      </c>
      <c r="D49" s="30" t="s">
        <v>9</v>
      </c>
      <c r="E49" s="31"/>
    </row>
    <row r="50" spans="1:5" s="56" customFormat="1" ht="62.5" x14ac:dyDescent="0.25">
      <c r="A50" s="6">
        <f t="shared" si="0"/>
        <v>39</v>
      </c>
      <c r="B50" s="28" t="s">
        <v>271</v>
      </c>
      <c r="C50" s="29" t="s">
        <v>272</v>
      </c>
      <c r="D50" s="30" t="s">
        <v>11</v>
      </c>
      <c r="E50" s="31"/>
    </row>
    <row r="51" spans="1:5" s="56" customFormat="1" ht="25" x14ac:dyDescent="0.25">
      <c r="A51" s="6">
        <f t="shared" si="0"/>
        <v>40</v>
      </c>
      <c r="B51" s="28" t="s">
        <v>273</v>
      </c>
      <c r="C51" s="29" t="s">
        <v>274</v>
      </c>
      <c r="D51" s="30" t="s">
        <v>11</v>
      </c>
      <c r="E51" s="31"/>
    </row>
    <row r="52" spans="1:5" s="56" customFormat="1" ht="37.5" x14ac:dyDescent="0.25">
      <c r="A52" s="6">
        <f t="shared" si="0"/>
        <v>41</v>
      </c>
      <c r="B52" s="28" t="s">
        <v>275</v>
      </c>
      <c r="C52" s="29" t="s">
        <v>276</v>
      </c>
      <c r="D52" s="30" t="s">
        <v>9</v>
      </c>
      <c r="E52" s="31"/>
    </row>
    <row r="53" spans="1:5" s="56" customFormat="1" ht="37.5" x14ac:dyDescent="0.25">
      <c r="A53" s="6">
        <f t="shared" si="0"/>
        <v>42</v>
      </c>
      <c r="B53" s="28" t="s">
        <v>814</v>
      </c>
      <c r="C53" s="29" t="s">
        <v>277</v>
      </c>
      <c r="D53" s="30" t="s">
        <v>9</v>
      </c>
      <c r="E53" s="31"/>
    </row>
    <row r="54" spans="1:5" s="56" customFormat="1" ht="25" x14ac:dyDescent="0.25">
      <c r="A54" s="6">
        <f t="shared" si="0"/>
        <v>43</v>
      </c>
      <c r="B54" s="28" t="s">
        <v>278</v>
      </c>
      <c r="C54" s="29" t="s">
        <v>279</v>
      </c>
      <c r="D54" s="30" t="s">
        <v>11</v>
      </c>
      <c r="E54" s="31"/>
    </row>
    <row r="55" spans="1:5" s="56" customFormat="1" ht="37.5" x14ac:dyDescent="0.25">
      <c r="A55" s="6">
        <f t="shared" si="0"/>
        <v>44</v>
      </c>
      <c r="B55" s="28" t="s">
        <v>280</v>
      </c>
      <c r="C55" s="29" t="s">
        <v>281</v>
      </c>
      <c r="D55" s="30" t="s">
        <v>11</v>
      </c>
      <c r="E55" s="31"/>
    </row>
    <row r="56" spans="1:5" s="56" customFormat="1" ht="25" x14ac:dyDescent="0.25">
      <c r="A56" s="6">
        <f t="shared" si="0"/>
        <v>45</v>
      </c>
      <c r="B56" s="28" t="s">
        <v>282</v>
      </c>
      <c r="C56" s="29" t="s">
        <v>283</v>
      </c>
      <c r="D56" s="30" t="s">
        <v>11</v>
      </c>
      <c r="E56" s="31"/>
    </row>
    <row r="57" spans="1:5" s="56" customFormat="1" ht="29.25" customHeight="1" x14ac:dyDescent="0.25">
      <c r="A57" s="6">
        <f t="shared" si="0"/>
        <v>46</v>
      </c>
      <c r="B57" s="28" t="s">
        <v>1581</v>
      </c>
      <c r="C57" s="29" t="s">
        <v>284</v>
      </c>
      <c r="D57" s="30" t="s">
        <v>9</v>
      </c>
      <c r="E57" s="31"/>
    </row>
    <row r="58" spans="1:5" s="56" customFormat="1" ht="37.5" x14ac:dyDescent="0.25">
      <c r="A58" s="6">
        <f t="shared" si="0"/>
        <v>47</v>
      </c>
      <c r="B58" s="28" t="s">
        <v>285</v>
      </c>
      <c r="C58" s="29" t="s">
        <v>286</v>
      </c>
      <c r="D58" s="30" t="s">
        <v>9</v>
      </c>
      <c r="E58" s="31"/>
    </row>
    <row r="59" spans="1:5" s="56" customFormat="1" ht="37.5" x14ac:dyDescent="0.25">
      <c r="A59" s="6">
        <f t="shared" si="0"/>
        <v>48</v>
      </c>
      <c r="B59" s="28" t="s">
        <v>287</v>
      </c>
      <c r="C59" s="29" t="s">
        <v>288</v>
      </c>
      <c r="D59" s="30" t="s">
        <v>9</v>
      </c>
      <c r="E59" s="31"/>
    </row>
    <row r="60" spans="1:5" s="56" customFormat="1" ht="25" x14ac:dyDescent="0.25">
      <c r="A60" s="6">
        <f t="shared" si="0"/>
        <v>49</v>
      </c>
      <c r="B60" s="28" t="s">
        <v>1582</v>
      </c>
      <c r="C60" s="29" t="s">
        <v>289</v>
      </c>
      <c r="D60" s="30" t="s">
        <v>9</v>
      </c>
      <c r="E60" s="31"/>
    </row>
    <row r="61" spans="1:5" s="56" customFormat="1" ht="37.5" x14ac:dyDescent="0.25">
      <c r="A61" s="6">
        <f t="shared" si="0"/>
        <v>50</v>
      </c>
      <c r="B61" s="28" t="s">
        <v>1713</v>
      </c>
      <c r="C61" s="29" t="s">
        <v>290</v>
      </c>
      <c r="D61" s="30" t="s">
        <v>11</v>
      </c>
      <c r="E61" s="31"/>
    </row>
    <row r="62" spans="1:5" s="56" customFormat="1" x14ac:dyDescent="0.25">
      <c r="A62" s="6">
        <f t="shared" si="0"/>
        <v>51</v>
      </c>
      <c r="B62" s="28" t="s">
        <v>291</v>
      </c>
      <c r="C62" s="29" t="s">
        <v>292</v>
      </c>
      <c r="D62" s="30" t="s">
        <v>9</v>
      </c>
      <c r="E62" s="31"/>
    </row>
    <row r="63" spans="1:5" s="56" customFormat="1" ht="25" x14ac:dyDescent="0.25">
      <c r="A63" s="6">
        <f t="shared" si="0"/>
        <v>52</v>
      </c>
      <c r="B63" s="28" t="s">
        <v>1130</v>
      </c>
      <c r="C63" s="29" t="s">
        <v>293</v>
      </c>
      <c r="D63" s="30" t="s">
        <v>9</v>
      </c>
      <c r="E63" s="31"/>
    </row>
    <row r="64" spans="1:5" s="56" customFormat="1" x14ac:dyDescent="0.25">
      <c r="A64" s="6">
        <f t="shared" si="0"/>
        <v>53</v>
      </c>
      <c r="B64" s="28" t="s">
        <v>294</v>
      </c>
      <c r="C64" s="29" t="s">
        <v>293</v>
      </c>
      <c r="D64" s="30" t="s">
        <v>9</v>
      </c>
      <c r="E64" s="31"/>
    </row>
    <row r="65" spans="1:6" s="56" customFormat="1" ht="40.5" customHeight="1" x14ac:dyDescent="0.25">
      <c r="A65" s="6">
        <f t="shared" si="0"/>
        <v>54</v>
      </c>
      <c r="B65" s="28" t="s">
        <v>1583</v>
      </c>
      <c r="C65" s="29" t="s">
        <v>293</v>
      </c>
      <c r="D65" s="30" t="s">
        <v>11</v>
      </c>
      <c r="E65" s="31"/>
    </row>
    <row r="66" spans="1:6" s="56" customFormat="1" ht="25" x14ac:dyDescent="0.25">
      <c r="A66" s="6">
        <f t="shared" si="0"/>
        <v>55</v>
      </c>
      <c r="B66" s="28" t="s">
        <v>1131</v>
      </c>
      <c r="C66" s="29" t="s">
        <v>295</v>
      </c>
      <c r="D66" s="30" t="s">
        <v>9</v>
      </c>
      <c r="E66" s="31"/>
    </row>
    <row r="67" spans="1:6" s="56" customFormat="1" ht="37.5" x14ac:dyDescent="0.25">
      <c r="A67" s="6">
        <f t="shared" si="0"/>
        <v>56</v>
      </c>
      <c r="B67" s="28" t="s">
        <v>1132</v>
      </c>
      <c r="C67" s="29" t="s">
        <v>295</v>
      </c>
      <c r="D67" s="30" t="s">
        <v>9</v>
      </c>
      <c r="E67" s="31"/>
    </row>
    <row r="68" spans="1:6" s="56" customFormat="1" ht="37.5" x14ac:dyDescent="0.25">
      <c r="A68" s="6">
        <f t="shared" si="0"/>
        <v>57</v>
      </c>
      <c r="B68" s="28" t="s">
        <v>1133</v>
      </c>
      <c r="C68" s="29" t="s">
        <v>296</v>
      </c>
      <c r="D68" s="30" t="s">
        <v>11</v>
      </c>
      <c r="E68" s="31"/>
    </row>
    <row r="69" spans="1:6" s="56" customFormat="1" ht="25" x14ac:dyDescent="0.25">
      <c r="A69" s="6">
        <f t="shared" si="0"/>
        <v>58</v>
      </c>
      <c r="B69" s="28" t="s">
        <v>297</v>
      </c>
      <c r="C69" s="29" t="s">
        <v>298</v>
      </c>
      <c r="D69" s="30" t="s">
        <v>9</v>
      </c>
      <c r="E69" s="31"/>
    </row>
    <row r="70" spans="1:6" s="56" customFormat="1" ht="37.5" x14ac:dyDescent="0.25">
      <c r="A70" s="6">
        <f t="shared" si="0"/>
        <v>59</v>
      </c>
      <c r="B70" s="28" t="s">
        <v>299</v>
      </c>
      <c r="C70" s="29" t="s">
        <v>300</v>
      </c>
      <c r="D70" s="30" t="s">
        <v>11</v>
      </c>
      <c r="E70" s="31"/>
    </row>
    <row r="71" spans="1:6" s="56" customFormat="1" ht="51" customHeight="1" x14ac:dyDescent="0.25">
      <c r="A71" s="6">
        <f t="shared" si="0"/>
        <v>60</v>
      </c>
      <c r="B71" s="28" t="s">
        <v>1135</v>
      </c>
      <c r="C71" s="29" t="s">
        <v>301</v>
      </c>
      <c r="D71" s="30" t="s">
        <v>11</v>
      </c>
      <c r="E71" s="31"/>
    </row>
    <row r="72" spans="1:6" s="56" customFormat="1" x14ac:dyDescent="0.25">
      <c r="A72" s="6">
        <f t="shared" si="0"/>
        <v>61</v>
      </c>
      <c r="B72" s="28" t="s">
        <v>302</v>
      </c>
      <c r="C72" s="29" t="s">
        <v>303</v>
      </c>
      <c r="D72" s="30" t="s">
        <v>11</v>
      </c>
      <c r="E72" s="31"/>
    </row>
    <row r="73" spans="1:6" s="56" customFormat="1" ht="25" x14ac:dyDescent="0.25">
      <c r="A73" s="6">
        <f t="shared" si="0"/>
        <v>62</v>
      </c>
      <c r="B73" s="28" t="s">
        <v>304</v>
      </c>
      <c r="C73" s="29" t="s">
        <v>305</v>
      </c>
      <c r="D73" s="30" t="s">
        <v>11</v>
      </c>
      <c r="E73" s="31"/>
    </row>
    <row r="74" spans="1:6" s="56" customFormat="1" ht="25" x14ac:dyDescent="0.25">
      <c r="A74" s="6">
        <f t="shared" si="0"/>
        <v>63</v>
      </c>
      <c r="B74" s="28" t="s">
        <v>1134</v>
      </c>
      <c r="C74" s="29" t="s">
        <v>306</v>
      </c>
      <c r="D74" s="30" t="s">
        <v>9</v>
      </c>
      <c r="E74" s="31"/>
    </row>
    <row r="75" spans="1:6" s="56" customFormat="1" ht="62.5" x14ac:dyDescent="0.25">
      <c r="A75" s="6">
        <f t="shared" si="0"/>
        <v>64</v>
      </c>
      <c r="B75" s="28" t="s">
        <v>1136</v>
      </c>
      <c r="C75" s="29" t="s">
        <v>110</v>
      </c>
      <c r="D75" s="30" t="s">
        <v>9</v>
      </c>
      <c r="E75" s="31"/>
    </row>
    <row r="76" spans="1:6" x14ac:dyDescent="0.3">
      <c r="A76" s="44"/>
      <c r="B76" s="51"/>
      <c r="C76" s="11"/>
      <c r="D76" s="2"/>
      <c r="E76" s="22"/>
    </row>
    <row r="77" spans="1:6" ht="25.5" customHeight="1" x14ac:dyDescent="0.3">
      <c r="A77" s="394" t="s">
        <v>1325</v>
      </c>
      <c r="B77" s="394"/>
      <c r="C77" s="394"/>
      <c r="D77" s="394"/>
      <c r="E77" s="394"/>
    </row>
    <row r="78" spans="1:6" s="3" customFormat="1" x14ac:dyDescent="0.3">
      <c r="A78" s="16"/>
      <c r="B78" s="32" t="s">
        <v>8</v>
      </c>
      <c r="C78" s="33" t="s">
        <v>6</v>
      </c>
      <c r="D78" s="33" t="s">
        <v>5</v>
      </c>
      <c r="E78" s="33" t="s">
        <v>10</v>
      </c>
      <c r="F78" s="1"/>
    </row>
    <row r="79" spans="1:6" s="56" customFormat="1" ht="53.25" customHeight="1" x14ac:dyDescent="0.25">
      <c r="A79" s="6">
        <v>65</v>
      </c>
      <c r="B79" s="52" t="s">
        <v>896</v>
      </c>
      <c r="C79" s="53" t="s">
        <v>181</v>
      </c>
      <c r="D79" s="30" t="s">
        <v>9</v>
      </c>
      <c r="E79" s="31"/>
    </row>
    <row r="80" spans="1:6" s="56" customFormat="1" ht="25" x14ac:dyDescent="0.25">
      <c r="A80" s="6">
        <v>66</v>
      </c>
      <c r="B80" s="52" t="s">
        <v>897</v>
      </c>
      <c r="C80" s="29" t="s">
        <v>182</v>
      </c>
      <c r="D80" s="30" t="s">
        <v>9</v>
      </c>
      <c r="E80" s="31"/>
    </row>
    <row r="81" spans="1:5" s="56" customFormat="1" ht="25" x14ac:dyDescent="0.25">
      <c r="A81" s="6">
        <v>67</v>
      </c>
      <c r="B81" s="52" t="s">
        <v>898</v>
      </c>
      <c r="C81" s="29" t="s">
        <v>182</v>
      </c>
      <c r="D81" s="30" t="s">
        <v>9</v>
      </c>
      <c r="E81" s="31"/>
    </row>
    <row r="82" spans="1:5" s="56" customFormat="1" ht="37.5" x14ac:dyDescent="0.25">
      <c r="A82" s="6">
        <v>68</v>
      </c>
      <c r="B82" s="52" t="s">
        <v>1137</v>
      </c>
      <c r="C82" s="29" t="s">
        <v>233</v>
      </c>
      <c r="D82" s="30" t="s">
        <v>9</v>
      </c>
      <c r="E82" s="31"/>
    </row>
    <row r="83" spans="1:5" s="56" customFormat="1" ht="25" x14ac:dyDescent="0.25">
      <c r="A83" s="6">
        <v>69</v>
      </c>
      <c r="B83" s="52" t="s">
        <v>899</v>
      </c>
      <c r="C83" s="29" t="s">
        <v>237</v>
      </c>
      <c r="D83" s="30" t="s">
        <v>11</v>
      </c>
      <c r="E83" s="31"/>
    </row>
    <row r="84" spans="1:5" s="56" customFormat="1" ht="25" x14ac:dyDescent="0.25">
      <c r="A84" s="6">
        <v>70</v>
      </c>
      <c r="B84" s="52" t="s">
        <v>900</v>
      </c>
      <c r="C84" s="29" t="s">
        <v>901</v>
      </c>
      <c r="D84" s="30" t="s">
        <v>9</v>
      </c>
      <c r="E84" s="31"/>
    </row>
    <row r="85" spans="1:5" s="56" customFormat="1" ht="50" x14ac:dyDescent="0.25">
      <c r="A85" s="6">
        <v>71</v>
      </c>
      <c r="B85" s="52" t="s">
        <v>902</v>
      </c>
      <c r="C85" s="29" t="s">
        <v>903</v>
      </c>
      <c r="D85" s="30" t="s">
        <v>11</v>
      </c>
      <c r="E85" s="31"/>
    </row>
    <row r="86" spans="1:5" s="56" customFormat="1" ht="25.5" customHeight="1" x14ac:dyDescent="0.25">
      <c r="A86" s="6">
        <v>72</v>
      </c>
      <c r="B86" s="52" t="s">
        <v>1138</v>
      </c>
      <c r="C86" s="29" t="s">
        <v>242</v>
      </c>
      <c r="D86" s="30" t="s">
        <v>9</v>
      </c>
      <c r="E86" s="31"/>
    </row>
    <row r="87" spans="1:5" s="56" customFormat="1" ht="25" x14ac:dyDescent="0.25">
      <c r="A87" s="6">
        <v>73</v>
      </c>
      <c r="B87" s="52" t="s">
        <v>904</v>
      </c>
      <c r="C87" s="53" t="s">
        <v>1326</v>
      </c>
      <c r="D87" s="30" t="s">
        <v>9</v>
      </c>
      <c r="E87" s="31"/>
    </row>
    <row r="88" spans="1:5" s="56" customFormat="1" ht="25" x14ac:dyDescent="0.25">
      <c r="A88" s="6">
        <v>74</v>
      </c>
      <c r="B88" s="52" t="s">
        <v>905</v>
      </c>
      <c r="C88" s="29" t="s">
        <v>906</v>
      </c>
      <c r="D88" s="30" t="s">
        <v>9</v>
      </c>
      <c r="E88" s="31"/>
    </row>
    <row r="89" spans="1:5" s="56" customFormat="1" ht="43.5" customHeight="1" x14ac:dyDescent="0.25">
      <c r="A89" s="6">
        <v>75</v>
      </c>
      <c r="B89" s="28" t="s">
        <v>1329</v>
      </c>
      <c r="C89" s="29" t="s">
        <v>907</v>
      </c>
      <c r="D89" s="30" t="s">
        <v>9</v>
      </c>
      <c r="E89" s="31"/>
    </row>
    <row r="90" spans="1:5" s="56" customFormat="1" ht="37.5" x14ac:dyDescent="0.25">
      <c r="A90" s="6">
        <v>76</v>
      </c>
      <c r="B90" s="52" t="s">
        <v>1139</v>
      </c>
      <c r="C90" s="29" t="s">
        <v>908</v>
      </c>
      <c r="D90" s="30" t="s">
        <v>9</v>
      </c>
      <c r="E90" s="31"/>
    </row>
    <row r="91" spans="1:5" s="56" customFormat="1" ht="25" x14ac:dyDescent="0.25">
      <c r="A91" s="6">
        <v>77</v>
      </c>
      <c r="B91" s="65" t="s">
        <v>909</v>
      </c>
      <c r="C91" s="29" t="s">
        <v>910</v>
      </c>
      <c r="D91" s="30" t="s">
        <v>9</v>
      </c>
      <c r="E91" s="31"/>
    </row>
    <row r="93" spans="1:5" x14ac:dyDescent="0.3">
      <c r="A93" s="389" t="s">
        <v>7</v>
      </c>
      <c r="B93" s="389"/>
      <c r="C93" s="9"/>
      <c r="D93" s="10"/>
      <c r="E93" s="18"/>
    </row>
    <row r="94" spans="1:5" x14ac:dyDescent="0.3">
      <c r="A94" s="390"/>
      <c r="B94" s="390"/>
      <c r="C94" s="390"/>
      <c r="D94" s="390"/>
      <c r="E94" s="390"/>
    </row>
    <row r="95" spans="1:5" x14ac:dyDescent="0.3">
      <c r="A95" s="391"/>
      <c r="B95" s="392"/>
      <c r="C95" s="392"/>
      <c r="D95" s="392"/>
      <c r="E95" s="393"/>
    </row>
    <row r="96" spans="1:5" x14ac:dyDescent="0.3">
      <c r="A96" s="391"/>
      <c r="B96" s="392"/>
      <c r="C96" s="392"/>
      <c r="D96" s="392"/>
      <c r="E96" s="393"/>
    </row>
    <row r="97" spans="1:5" x14ac:dyDescent="0.3">
      <c r="A97" s="2"/>
      <c r="B97" s="3"/>
      <c r="C97" s="3"/>
      <c r="D97" s="3"/>
      <c r="E97" s="3"/>
    </row>
  </sheetData>
  <sheetProtection algorithmName="SHA-512" hashValue="KzrDKxa189jV6DfteIxR6dIEPYI08obxkYifmi7JQkRnR9ixmsi3buyx51pGtaQ0ymQpBgi7C++LMNGmhJpa5Q==" saltValue="LdYmgkB6qHhwjV23l3/cdw==" spinCount="100000" sheet="1" selectLockedCells="1"/>
  <mergeCells count="16">
    <mergeCell ref="A1:E1"/>
    <mergeCell ref="A2:E2"/>
    <mergeCell ref="A3:E3"/>
    <mergeCell ref="A4:E4"/>
    <mergeCell ref="A7:E7"/>
    <mergeCell ref="A93:B93"/>
    <mergeCell ref="A94:E94"/>
    <mergeCell ref="A95:E95"/>
    <mergeCell ref="A96:E96"/>
    <mergeCell ref="A5:E5"/>
    <mergeCell ref="A10:E10"/>
    <mergeCell ref="A77:E77"/>
    <mergeCell ref="C8:D8"/>
    <mergeCell ref="E8:E9"/>
    <mergeCell ref="C9:D9"/>
    <mergeCell ref="A6:E6"/>
  </mergeCells>
  <dataValidations count="3">
    <dataValidation type="list" allowBlank="1" showInputMessage="1" showErrorMessage="1" sqref="E13:E18 E24:E26 E35:E36 E42:E48 E50:E51 E54:E56 E83 E70:E73 E76 E61 E65 E68 E29:E30 E85" xr:uid="{2112B981-8E89-4889-99A6-412E7D618DD4}">
      <formula1>"Yes,NA,Rpt"</formula1>
    </dataValidation>
    <dataValidation type="list" allowBlank="1" showInputMessage="1" showErrorMessage="1" sqref="E12" xr:uid="{36F50B4F-D38F-466C-93FF-3E890EBAB027}">
      <formula1>"Petrol,Diesel"</formula1>
    </dataValidation>
    <dataValidation type="list" allowBlank="1" showInputMessage="1" showErrorMessage="1" sqref="E66:E67 E19:E23 E62:E64 E37:E41 E27:E28 E31:E34 E49 E52:E53 E57:E60 E69 E74:E75 E79:E82 E84 E86:E91" xr:uid="{BCC2031A-B2EA-4F4E-B894-B652FDF33A36}">
      <formula1>"Yes,Rpt"</formula1>
    </dataValidation>
  </dataValidations>
  <printOptions horizontalCentered="1"/>
  <pageMargins left="0.59055118110236227" right="0.59055118110236227" top="0.59055118110236227" bottom="0.78740157480314965" header="0.31496062992125984" footer="0.31496062992125984"/>
  <pageSetup fitToHeight="7" orientation="portrait" r:id="rId1"/>
  <headerFooter scaleWithDoc="0" alignWithMargins="0">
    <oddFooter>&amp;L&amp;"-,Standard"&amp;9compliant: Yes or √        
IMCI Checklist EN ISO 10088:2017&amp;C&amp;"Calibri,Standard"&amp;9not applicable: NA     
&amp;R&amp;"Calibri,Standard"&amp;9follow up on variation report: Rpt or X
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C976-297C-4AAB-8590-0EC94FD28124}">
  <sheetPr>
    <tabColor theme="5" tint="0.59999389629810485"/>
  </sheetPr>
  <dimension ref="A1:F98"/>
  <sheetViews>
    <sheetView zoomScaleNormal="100" zoomScaleSheetLayoutView="100" workbookViewId="0">
      <selection activeCell="E12" sqref="E12"/>
    </sheetView>
  </sheetViews>
  <sheetFormatPr baseColWidth="10" defaultColWidth="11.453125" defaultRowHeight="12.5" x14ac:dyDescent="0.3"/>
  <cols>
    <col min="1" max="1" width="4.26953125" style="10" customWidth="1"/>
    <col min="2" max="2" width="51.7265625" style="1" customWidth="1"/>
    <col min="3" max="3" width="7.7265625" style="1" customWidth="1"/>
    <col min="4" max="5" width="10.7265625" style="1" customWidth="1"/>
    <col min="6" max="16384" width="11.453125" style="1"/>
  </cols>
  <sheetData>
    <row r="1" spans="1:6" s="3" customFormat="1" ht="76.5" customHeight="1" x14ac:dyDescent="0.25">
      <c r="A1" s="396"/>
      <c r="B1" s="396"/>
      <c r="C1" s="396"/>
      <c r="D1" s="396"/>
      <c r="E1" s="396"/>
    </row>
    <row r="2" spans="1:6" s="3" customFormat="1" ht="15" customHeight="1" x14ac:dyDescent="0.25">
      <c r="A2" s="396"/>
      <c r="B2" s="396"/>
      <c r="C2" s="396"/>
      <c r="D2" s="396"/>
      <c r="E2" s="396"/>
    </row>
    <row r="3" spans="1:6" s="3" customFormat="1" ht="15" customHeight="1" x14ac:dyDescent="0.25">
      <c r="A3" s="385" t="s">
        <v>1087</v>
      </c>
      <c r="B3" s="385"/>
      <c r="C3" s="385"/>
      <c r="D3" s="385"/>
      <c r="E3" s="385"/>
    </row>
    <row r="4" spans="1:6" s="3" customFormat="1" ht="15" customHeight="1" x14ac:dyDescent="0.25">
      <c r="A4" s="385" t="s">
        <v>711</v>
      </c>
      <c r="B4" s="385"/>
      <c r="C4" s="385"/>
      <c r="D4" s="385"/>
      <c r="E4" s="385"/>
    </row>
    <row r="5" spans="1:6" s="3" customFormat="1" ht="15.75" customHeight="1" x14ac:dyDescent="0.25">
      <c r="A5" s="385" t="s">
        <v>2684</v>
      </c>
      <c r="B5" s="385"/>
      <c r="C5" s="385"/>
      <c r="D5" s="385"/>
      <c r="E5" s="385"/>
    </row>
    <row r="6" spans="1:6" s="3" customFormat="1" ht="15.75" customHeight="1" x14ac:dyDescent="0.25">
      <c r="A6" s="409" t="s">
        <v>2688</v>
      </c>
      <c r="B6" s="409"/>
      <c r="C6" s="409"/>
      <c r="D6" s="409"/>
      <c r="E6" s="409"/>
    </row>
    <row r="7" spans="1:6" s="3" customFormat="1" ht="15" customHeight="1" x14ac:dyDescent="0.25">
      <c r="A7" s="400" t="str">
        <f>'Cover sheet'!A2:D2</f>
        <v>Checklist_Evaluation_Module B_G en240408</v>
      </c>
      <c r="B7" s="401"/>
      <c r="C7" s="401"/>
      <c r="D7" s="401"/>
      <c r="E7" s="401"/>
    </row>
    <row r="8" spans="1:6" s="3" customFormat="1" ht="18" customHeight="1" x14ac:dyDescent="0.25">
      <c r="A8" s="2"/>
      <c r="B8" s="17" t="s">
        <v>2321</v>
      </c>
      <c r="C8" s="397" t="str">
        <f>IF(Checklists!B5=0,"",Checklists!B5)</f>
        <v/>
      </c>
      <c r="D8" s="397"/>
      <c r="E8" s="332"/>
    </row>
    <row r="9" spans="1:6" s="3" customFormat="1" ht="18" customHeight="1" x14ac:dyDescent="0.25">
      <c r="A9" s="2"/>
      <c r="B9" s="17" t="s">
        <v>2304</v>
      </c>
      <c r="C9" s="397" t="str">
        <f>IF(Checklists!B6=0,"",Checklists!B6)</f>
        <v/>
      </c>
      <c r="D9" s="397"/>
      <c r="E9" s="332"/>
    </row>
    <row r="10" spans="1:6" s="3" customFormat="1" ht="15" customHeight="1" x14ac:dyDescent="0.25">
      <c r="A10" s="396"/>
      <c r="B10" s="396"/>
      <c r="C10" s="396"/>
      <c r="D10" s="396"/>
      <c r="E10" s="396"/>
    </row>
    <row r="11" spans="1:6" s="3" customFormat="1" x14ac:dyDescent="0.3">
      <c r="A11" s="16"/>
      <c r="B11" s="32" t="s">
        <v>8</v>
      </c>
      <c r="C11" s="33" t="s">
        <v>6</v>
      </c>
      <c r="D11" s="33" t="s">
        <v>5</v>
      </c>
      <c r="E11" s="33" t="s">
        <v>10</v>
      </c>
      <c r="F11" s="1"/>
    </row>
    <row r="12" spans="1:6" s="56" customFormat="1" x14ac:dyDescent="0.25">
      <c r="A12" s="6">
        <f>1</f>
        <v>1</v>
      </c>
      <c r="B12" s="28" t="s">
        <v>593</v>
      </c>
      <c r="C12" s="29"/>
      <c r="D12" s="262" t="s">
        <v>2649</v>
      </c>
      <c r="E12" s="31"/>
    </row>
    <row r="13" spans="1:6" s="56" customFormat="1" ht="37.5" x14ac:dyDescent="0.25">
      <c r="A13" s="6">
        <f>1+A12</f>
        <v>2</v>
      </c>
      <c r="B13" s="28" t="s">
        <v>234</v>
      </c>
      <c r="C13" s="29" t="s">
        <v>235</v>
      </c>
      <c r="D13" s="30" t="s">
        <v>11</v>
      </c>
      <c r="E13" s="31"/>
    </row>
    <row r="14" spans="1:6" s="56" customFormat="1" ht="25.5" customHeight="1" x14ac:dyDescent="0.25">
      <c r="A14" s="6">
        <f t="shared" ref="A14:A74" si="0">1+A13</f>
        <v>3</v>
      </c>
      <c r="B14" s="28" t="s">
        <v>813</v>
      </c>
      <c r="C14" s="29" t="s">
        <v>236</v>
      </c>
      <c r="D14" s="30" t="s">
        <v>11</v>
      </c>
      <c r="E14" s="31"/>
    </row>
    <row r="15" spans="1:6" s="56" customFormat="1" ht="37.5" x14ac:dyDescent="0.25">
      <c r="A15" s="6">
        <f t="shared" si="0"/>
        <v>4</v>
      </c>
      <c r="B15" s="28" t="s">
        <v>1712</v>
      </c>
      <c r="C15" s="29" t="s">
        <v>236</v>
      </c>
      <c r="D15" s="30" t="s">
        <v>11</v>
      </c>
      <c r="E15" s="31"/>
    </row>
    <row r="16" spans="1:6" s="56" customFormat="1" ht="25.5" customHeight="1" x14ac:dyDescent="0.25">
      <c r="A16" s="6">
        <f t="shared" si="0"/>
        <v>5</v>
      </c>
      <c r="B16" s="28" t="s">
        <v>796</v>
      </c>
      <c r="C16" s="29" t="s">
        <v>237</v>
      </c>
      <c r="D16" s="30" t="s">
        <v>11</v>
      </c>
      <c r="E16" s="31"/>
    </row>
    <row r="17" spans="1:5" s="56" customFormat="1" ht="25.5" customHeight="1" x14ac:dyDescent="0.25">
      <c r="A17" s="6">
        <f t="shared" si="0"/>
        <v>6</v>
      </c>
      <c r="B17" s="28" t="s">
        <v>2652</v>
      </c>
      <c r="C17" s="29" t="s">
        <v>237</v>
      </c>
      <c r="D17" s="30" t="s">
        <v>11</v>
      </c>
      <c r="E17" s="31"/>
    </row>
    <row r="18" spans="1:5" s="56" customFormat="1" ht="25" x14ac:dyDescent="0.25">
      <c r="A18" s="6">
        <f t="shared" si="0"/>
        <v>7</v>
      </c>
      <c r="B18" s="28" t="s">
        <v>238</v>
      </c>
      <c r="C18" s="29" t="s">
        <v>239</v>
      </c>
      <c r="D18" s="30" t="s">
        <v>11</v>
      </c>
      <c r="E18" s="31"/>
    </row>
    <row r="19" spans="1:5" s="56" customFormat="1" x14ac:dyDescent="0.25">
      <c r="A19" s="6">
        <f t="shared" si="0"/>
        <v>8</v>
      </c>
      <c r="B19" s="28" t="s">
        <v>240</v>
      </c>
      <c r="C19" s="29" t="s">
        <v>241</v>
      </c>
      <c r="D19" s="30" t="s">
        <v>9</v>
      </c>
      <c r="E19" s="31"/>
    </row>
    <row r="20" spans="1:5" s="56" customFormat="1" x14ac:dyDescent="0.25">
      <c r="A20" s="6">
        <f t="shared" si="0"/>
        <v>9</v>
      </c>
      <c r="B20" s="28" t="s">
        <v>244</v>
      </c>
      <c r="C20" s="29" t="s">
        <v>184</v>
      </c>
      <c r="D20" s="30" t="s">
        <v>9</v>
      </c>
      <c r="E20" s="31"/>
    </row>
    <row r="21" spans="1:5" s="56" customFormat="1" ht="25" x14ac:dyDescent="0.25">
      <c r="A21" s="6">
        <f t="shared" si="0"/>
        <v>10</v>
      </c>
      <c r="B21" s="28" t="s">
        <v>245</v>
      </c>
      <c r="C21" s="29" t="s">
        <v>184</v>
      </c>
      <c r="D21" s="30" t="s">
        <v>9</v>
      </c>
      <c r="E21" s="31"/>
    </row>
    <row r="22" spans="1:5" s="56" customFormat="1" ht="37.5" x14ac:dyDescent="0.25">
      <c r="A22" s="6">
        <f t="shared" si="0"/>
        <v>11</v>
      </c>
      <c r="B22" s="28" t="s">
        <v>2661</v>
      </c>
      <c r="C22" s="29" t="s">
        <v>185</v>
      </c>
      <c r="D22" s="30" t="s">
        <v>9</v>
      </c>
      <c r="E22" s="31"/>
    </row>
    <row r="23" spans="1:5" s="56" customFormat="1" ht="37.5" x14ac:dyDescent="0.25">
      <c r="A23" s="6">
        <f t="shared" si="0"/>
        <v>12</v>
      </c>
      <c r="B23" s="28" t="s">
        <v>2662</v>
      </c>
      <c r="C23" s="29" t="s">
        <v>185</v>
      </c>
      <c r="D23" s="30" t="s">
        <v>9</v>
      </c>
      <c r="E23" s="31"/>
    </row>
    <row r="24" spans="1:5" s="56" customFormat="1" ht="25" x14ac:dyDescent="0.25">
      <c r="A24" s="6">
        <f t="shared" si="0"/>
        <v>13</v>
      </c>
      <c r="B24" s="28" t="s">
        <v>1328</v>
      </c>
      <c r="C24" s="29" t="s">
        <v>186</v>
      </c>
      <c r="D24" s="30" t="s">
        <v>11</v>
      </c>
      <c r="E24" s="31"/>
    </row>
    <row r="25" spans="1:5" s="56" customFormat="1" ht="37.5" x14ac:dyDescent="0.25">
      <c r="A25" s="6">
        <f t="shared" si="0"/>
        <v>14</v>
      </c>
      <c r="B25" s="28" t="s">
        <v>2663</v>
      </c>
      <c r="C25" s="29" t="s">
        <v>187</v>
      </c>
      <c r="D25" s="30" t="s">
        <v>11</v>
      </c>
      <c r="E25" s="31"/>
    </row>
    <row r="26" spans="1:5" s="56" customFormat="1" ht="37.5" x14ac:dyDescent="0.25">
      <c r="A26" s="6">
        <f t="shared" si="0"/>
        <v>15</v>
      </c>
      <c r="B26" s="28" t="s">
        <v>248</v>
      </c>
      <c r="C26" s="29" t="s">
        <v>188</v>
      </c>
      <c r="D26" s="30" t="s">
        <v>11</v>
      </c>
      <c r="E26" s="31"/>
    </row>
    <row r="27" spans="1:5" s="56" customFormat="1" x14ac:dyDescent="0.25">
      <c r="A27" s="6">
        <f t="shared" si="0"/>
        <v>16</v>
      </c>
      <c r="B27" s="28" t="s">
        <v>249</v>
      </c>
      <c r="C27" s="29" t="s">
        <v>193</v>
      </c>
      <c r="D27" s="30" t="s">
        <v>9</v>
      </c>
      <c r="E27" s="31"/>
    </row>
    <row r="28" spans="1:5" s="56" customFormat="1" x14ac:dyDescent="0.25">
      <c r="A28" s="6">
        <f t="shared" si="0"/>
        <v>17</v>
      </c>
      <c r="B28" s="28" t="s">
        <v>250</v>
      </c>
      <c r="C28" s="29" t="s">
        <v>193</v>
      </c>
      <c r="D28" s="30" t="s">
        <v>9</v>
      </c>
      <c r="E28" s="31"/>
    </row>
    <row r="29" spans="1:5" s="56" customFormat="1" ht="25" x14ac:dyDescent="0.25">
      <c r="A29" s="6">
        <f t="shared" si="0"/>
        <v>18</v>
      </c>
      <c r="B29" s="28" t="s">
        <v>2664</v>
      </c>
      <c r="C29" s="29" t="s">
        <v>195</v>
      </c>
      <c r="D29" s="30" t="s">
        <v>11</v>
      </c>
      <c r="E29" s="31"/>
    </row>
    <row r="30" spans="1:5" s="56" customFormat="1" ht="25" x14ac:dyDescent="0.25">
      <c r="A30" s="6">
        <f t="shared" si="0"/>
        <v>19</v>
      </c>
      <c r="B30" s="28" t="s">
        <v>2665</v>
      </c>
      <c r="C30" s="29" t="s">
        <v>195</v>
      </c>
      <c r="D30" s="30" t="s">
        <v>11</v>
      </c>
      <c r="E30" s="31"/>
    </row>
    <row r="31" spans="1:5" s="56" customFormat="1" ht="25" x14ac:dyDescent="0.25">
      <c r="A31" s="6">
        <f t="shared" si="0"/>
        <v>20</v>
      </c>
      <c r="B31" s="28" t="s">
        <v>1124</v>
      </c>
      <c r="C31" s="29" t="s">
        <v>197</v>
      </c>
      <c r="D31" s="30" t="s">
        <v>9</v>
      </c>
      <c r="E31" s="31"/>
    </row>
    <row r="32" spans="1:5" s="56" customFormat="1" ht="50" x14ac:dyDescent="0.25">
      <c r="A32" s="6">
        <f t="shared" si="0"/>
        <v>21</v>
      </c>
      <c r="B32" s="28" t="s">
        <v>2667</v>
      </c>
      <c r="C32" s="29" t="s">
        <v>252</v>
      </c>
      <c r="D32" s="30" t="s">
        <v>9</v>
      </c>
      <c r="E32" s="31"/>
    </row>
    <row r="33" spans="1:5" s="56" customFormat="1" ht="37.5" x14ac:dyDescent="0.25">
      <c r="A33" s="6">
        <f t="shared" si="0"/>
        <v>22</v>
      </c>
      <c r="B33" s="28" t="s">
        <v>1352</v>
      </c>
      <c r="C33" s="29" t="s">
        <v>253</v>
      </c>
      <c r="D33" s="30" t="s">
        <v>9</v>
      </c>
      <c r="E33" s="31"/>
    </row>
    <row r="34" spans="1:5" s="56" customFormat="1" x14ac:dyDescent="0.25">
      <c r="A34" s="6">
        <f t="shared" si="0"/>
        <v>23</v>
      </c>
      <c r="B34" s="28" t="s">
        <v>254</v>
      </c>
      <c r="C34" s="29" t="s">
        <v>198</v>
      </c>
      <c r="D34" s="30" t="s">
        <v>9</v>
      </c>
      <c r="E34" s="31"/>
    </row>
    <row r="35" spans="1:5" s="56" customFormat="1" ht="25" x14ac:dyDescent="0.25">
      <c r="A35" s="6">
        <f t="shared" si="0"/>
        <v>24</v>
      </c>
      <c r="B35" s="28" t="s">
        <v>2668</v>
      </c>
      <c r="C35" s="29" t="s">
        <v>199</v>
      </c>
      <c r="D35" s="30" t="s">
        <v>11</v>
      </c>
      <c r="E35" s="31"/>
    </row>
    <row r="36" spans="1:5" s="56" customFormat="1" ht="25" x14ac:dyDescent="0.25">
      <c r="A36" s="6">
        <f t="shared" si="0"/>
        <v>25</v>
      </c>
      <c r="B36" s="28" t="s">
        <v>2669</v>
      </c>
      <c r="C36" s="29" t="s">
        <v>199</v>
      </c>
      <c r="D36" s="30" t="s">
        <v>11</v>
      </c>
      <c r="E36" s="31"/>
    </row>
    <row r="37" spans="1:5" s="56" customFormat="1" ht="15.75" customHeight="1" x14ac:dyDescent="0.25">
      <c r="A37" s="6">
        <f t="shared" si="0"/>
        <v>26</v>
      </c>
      <c r="B37" s="28" t="s">
        <v>1580</v>
      </c>
      <c r="C37" s="29" t="s">
        <v>257</v>
      </c>
      <c r="D37" s="30" t="s">
        <v>9</v>
      </c>
      <c r="E37" s="31"/>
    </row>
    <row r="38" spans="1:5" s="56" customFormat="1" ht="50" x14ac:dyDescent="0.25">
      <c r="A38" s="6">
        <f t="shared" si="0"/>
        <v>27</v>
      </c>
      <c r="B38" s="28" t="s">
        <v>794</v>
      </c>
      <c r="C38" s="29" t="s">
        <v>258</v>
      </c>
      <c r="D38" s="30" t="s">
        <v>9</v>
      </c>
      <c r="E38" s="31"/>
    </row>
    <row r="39" spans="1:5" s="56" customFormat="1" ht="37.5" x14ac:dyDescent="0.25">
      <c r="A39" s="6">
        <f t="shared" si="0"/>
        <v>28</v>
      </c>
      <c r="B39" s="28" t="s">
        <v>795</v>
      </c>
      <c r="C39" s="29" t="s">
        <v>260</v>
      </c>
      <c r="D39" s="30" t="s">
        <v>9</v>
      </c>
      <c r="E39" s="31"/>
    </row>
    <row r="40" spans="1:5" s="56" customFormat="1" ht="25" x14ac:dyDescent="0.25">
      <c r="A40" s="6">
        <f t="shared" si="0"/>
        <v>29</v>
      </c>
      <c r="B40" s="28" t="s">
        <v>2672</v>
      </c>
      <c r="C40" s="29" t="s">
        <v>261</v>
      </c>
      <c r="D40" s="30" t="s">
        <v>9</v>
      </c>
      <c r="E40" s="31"/>
    </row>
    <row r="41" spans="1:5" s="56" customFormat="1" ht="40.5" customHeight="1" x14ac:dyDescent="0.25">
      <c r="A41" s="6">
        <f t="shared" si="0"/>
        <v>30</v>
      </c>
      <c r="B41" s="28" t="s">
        <v>2673</v>
      </c>
      <c r="C41" s="29" t="s">
        <v>262</v>
      </c>
      <c r="D41" s="30" t="s">
        <v>11</v>
      </c>
      <c r="E41" s="31"/>
    </row>
    <row r="42" spans="1:5" s="56" customFormat="1" ht="25" x14ac:dyDescent="0.25">
      <c r="A42" s="6">
        <f t="shared" si="0"/>
        <v>31</v>
      </c>
      <c r="B42" s="28" t="s">
        <v>2674</v>
      </c>
      <c r="C42" s="209" t="s">
        <v>910</v>
      </c>
      <c r="D42" s="30" t="s">
        <v>11</v>
      </c>
      <c r="E42" s="31"/>
    </row>
    <row r="43" spans="1:5" s="56" customFormat="1" ht="52.5" customHeight="1" x14ac:dyDescent="0.25">
      <c r="A43" s="6">
        <f t="shared" si="0"/>
        <v>32</v>
      </c>
      <c r="B43" s="28" t="s">
        <v>2675</v>
      </c>
      <c r="C43" s="29" t="s">
        <v>263</v>
      </c>
      <c r="D43" s="30" t="s">
        <v>11</v>
      </c>
      <c r="E43" s="31"/>
    </row>
    <row r="44" spans="1:5" s="56" customFormat="1" ht="25" x14ac:dyDescent="0.25">
      <c r="A44" s="6">
        <f t="shared" si="0"/>
        <v>33</v>
      </c>
      <c r="B44" s="28" t="s">
        <v>264</v>
      </c>
      <c r="C44" s="29" t="s">
        <v>265</v>
      </c>
      <c r="D44" s="30" t="s">
        <v>11</v>
      </c>
      <c r="E44" s="31"/>
    </row>
    <row r="45" spans="1:5" s="56" customFormat="1" ht="37.5" x14ac:dyDescent="0.25">
      <c r="A45" s="6">
        <f t="shared" si="0"/>
        <v>34</v>
      </c>
      <c r="B45" s="28" t="s">
        <v>266</v>
      </c>
      <c r="C45" s="29" t="s">
        <v>265</v>
      </c>
      <c r="D45" s="30" t="s">
        <v>11</v>
      </c>
      <c r="E45" s="31"/>
    </row>
    <row r="46" spans="1:5" s="56" customFormat="1" ht="37.5" x14ac:dyDescent="0.25">
      <c r="A46" s="6">
        <f t="shared" si="0"/>
        <v>35</v>
      </c>
      <c r="B46" s="28" t="s">
        <v>1128</v>
      </c>
      <c r="C46" s="29" t="s">
        <v>267</v>
      </c>
      <c r="D46" s="30" t="s">
        <v>11</v>
      </c>
      <c r="E46" s="31"/>
    </row>
    <row r="47" spans="1:5" s="56" customFormat="1" ht="37.5" x14ac:dyDescent="0.25">
      <c r="A47" s="6">
        <f t="shared" si="0"/>
        <v>36</v>
      </c>
      <c r="B47" s="28" t="s">
        <v>268</v>
      </c>
      <c r="C47" s="29" t="s">
        <v>269</v>
      </c>
      <c r="D47" s="30" t="s">
        <v>11</v>
      </c>
      <c r="E47" s="31"/>
    </row>
    <row r="48" spans="1:5" s="56" customFormat="1" ht="25" x14ac:dyDescent="0.25">
      <c r="A48" s="6">
        <f t="shared" si="0"/>
        <v>37</v>
      </c>
      <c r="B48" s="28" t="s">
        <v>2676</v>
      </c>
      <c r="C48" s="29" t="s">
        <v>270</v>
      </c>
      <c r="D48" s="30" t="s">
        <v>9</v>
      </c>
      <c r="E48" s="31"/>
    </row>
    <row r="49" spans="1:5" s="56" customFormat="1" ht="50" x14ac:dyDescent="0.25">
      <c r="A49" s="6">
        <f t="shared" si="0"/>
        <v>38</v>
      </c>
      <c r="B49" s="28" t="s">
        <v>2677</v>
      </c>
      <c r="C49" s="29" t="s">
        <v>272</v>
      </c>
      <c r="D49" s="30" t="s">
        <v>11</v>
      </c>
      <c r="E49" s="31"/>
    </row>
    <row r="50" spans="1:5" s="56" customFormat="1" ht="25" x14ac:dyDescent="0.25">
      <c r="A50" s="6">
        <f t="shared" si="0"/>
        <v>39</v>
      </c>
      <c r="B50" s="28" t="s">
        <v>273</v>
      </c>
      <c r="C50" s="29" t="s">
        <v>274</v>
      </c>
      <c r="D50" s="30" t="s">
        <v>11</v>
      </c>
      <c r="E50" s="31"/>
    </row>
    <row r="51" spans="1:5" s="56" customFormat="1" ht="37.5" x14ac:dyDescent="0.25">
      <c r="A51" s="6">
        <f t="shared" si="0"/>
        <v>40</v>
      </c>
      <c r="B51" s="28" t="s">
        <v>275</v>
      </c>
      <c r="C51" s="29" t="s">
        <v>276</v>
      </c>
      <c r="D51" s="30" t="s">
        <v>9</v>
      </c>
      <c r="E51" s="31"/>
    </row>
    <row r="52" spans="1:5" s="56" customFormat="1" ht="37.5" x14ac:dyDescent="0.25">
      <c r="A52" s="6">
        <f t="shared" si="0"/>
        <v>41</v>
      </c>
      <c r="B52" s="28" t="s">
        <v>814</v>
      </c>
      <c r="C52" s="29" t="s">
        <v>277</v>
      </c>
      <c r="D52" s="30" t="s">
        <v>9</v>
      </c>
      <c r="E52" s="31"/>
    </row>
    <row r="53" spans="1:5" s="56" customFormat="1" ht="62.5" x14ac:dyDescent="0.25">
      <c r="A53" s="6">
        <f t="shared" si="0"/>
        <v>42</v>
      </c>
      <c r="B53" s="28" t="s">
        <v>2678</v>
      </c>
      <c r="C53" s="29" t="s">
        <v>279</v>
      </c>
      <c r="D53" s="30" t="s">
        <v>11</v>
      </c>
      <c r="E53" s="31"/>
    </row>
    <row r="54" spans="1:5" s="56" customFormat="1" ht="50" x14ac:dyDescent="0.25">
      <c r="A54" s="6">
        <f t="shared" si="0"/>
        <v>43</v>
      </c>
      <c r="B54" s="28" t="s">
        <v>2679</v>
      </c>
      <c r="C54" s="29" t="s">
        <v>281</v>
      </c>
      <c r="D54" s="30" t="s">
        <v>11</v>
      </c>
      <c r="E54" s="31"/>
    </row>
    <row r="55" spans="1:5" s="56" customFormat="1" ht="25" x14ac:dyDescent="0.25">
      <c r="A55" s="6">
        <f t="shared" si="0"/>
        <v>44</v>
      </c>
      <c r="B55" s="28" t="s">
        <v>282</v>
      </c>
      <c r="C55" s="29" t="s">
        <v>283</v>
      </c>
      <c r="D55" s="30" t="s">
        <v>11</v>
      </c>
      <c r="E55" s="31"/>
    </row>
    <row r="56" spans="1:5" s="56" customFormat="1" ht="29.25" customHeight="1" x14ac:dyDescent="0.25">
      <c r="A56" s="6">
        <f t="shared" si="0"/>
        <v>45</v>
      </c>
      <c r="B56" s="28" t="s">
        <v>1581</v>
      </c>
      <c r="C56" s="29" t="s">
        <v>284</v>
      </c>
      <c r="D56" s="30" t="s">
        <v>9</v>
      </c>
      <c r="E56" s="31"/>
    </row>
    <row r="57" spans="1:5" s="56" customFormat="1" ht="37.5" x14ac:dyDescent="0.25">
      <c r="A57" s="6">
        <f t="shared" si="0"/>
        <v>46</v>
      </c>
      <c r="B57" s="28" t="s">
        <v>285</v>
      </c>
      <c r="C57" s="29" t="s">
        <v>286</v>
      </c>
      <c r="D57" s="30" t="s">
        <v>9</v>
      </c>
      <c r="E57" s="31"/>
    </row>
    <row r="58" spans="1:5" s="56" customFormat="1" ht="37.5" x14ac:dyDescent="0.25">
      <c r="A58" s="6">
        <f t="shared" si="0"/>
        <v>47</v>
      </c>
      <c r="B58" s="28" t="s">
        <v>287</v>
      </c>
      <c r="C58" s="29" t="s">
        <v>288</v>
      </c>
      <c r="D58" s="30" t="s">
        <v>9</v>
      </c>
      <c r="E58" s="31"/>
    </row>
    <row r="59" spans="1:5" s="56" customFormat="1" ht="25" x14ac:dyDescent="0.25">
      <c r="A59" s="6">
        <f t="shared" si="0"/>
        <v>48</v>
      </c>
      <c r="B59" s="28" t="s">
        <v>1582</v>
      </c>
      <c r="C59" s="29" t="s">
        <v>289</v>
      </c>
      <c r="D59" s="30" t="s">
        <v>9</v>
      </c>
      <c r="E59" s="31"/>
    </row>
    <row r="60" spans="1:5" s="56" customFormat="1" ht="37.5" x14ac:dyDescent="0.25">
      <c r="A60" s="6">
        <f t="shared" si="0"/>
        <v>49</v>
      </c>
      <c r="B60" s="28" t="s">
        <v>1713</v>
      </c>
      <c r="C60" s="29" t="s">
        <v>290</v>
      </c>
      <c r="D60" s="30" t="s">
        <v>11</v>
      </c>
      <c r="E60" s="31"/>
    </row>
    <row r="61" spans="1:5" s="56" customFormat="1" x14ac:dyDescent="0.25">
      <c r="A61" s="6">
        <f t="shared" si="0"/>
        <v>50</v>
      </c>
      <c r="B61" s="28" t="s">
        <v>291</v>
      </c>
      <c r="C61" s="29" t="s">
        <v>292</v>
      </c>
      <c r="D61" s="30" t="s">
        <v>9</v>
      </c>
      <c r="E61" s="31"/>
    </row>
    <row r="62" spans="1:5" s="56" customFormat="1" ht="25" x14ac:dyDescent="0.25">
      <c r="A62" s="6">
        <f t="shared" si="0"/>
        <v>51</v>
      </c>
      <c r="B62" s="28" t="s">
        <v>1130</v>
      </c>
      <c r="C62" s="29" t="s">
        <v>293</v>
      </c>
      <c r="D62" s="30" t="s">
        <v>9</v>
      </c>
      <c r="E62" s="31"/>
    </row>
    <row r="63" spans="1:5" s="56" customFormat="1" x14ac:dyDescent="0.25">
      <c r="A63" s="6">
        <f t="shared" si="0"/>
        <v>52</v>
      </c>
      <c r="B63" s="28" t="s">
        <v>294</v>
      </c>
      <c r="C63" s="29" t="s">
        <v>293</v>
      </c>
      <c r="D63" s="30" t="s">
        <v>9</v>
      </c>
      <c r="E63" s="31"/>
    </row>
    <row r="64" spans="1:5" s="56" customFormat="1" ht="40.5" customHeight="1" x14ac:dyDescent="0.25">
      <c r="A64" s="6">
        <f t="shared" si="0"/>
        <v>53</v>
      </c>
      <c r="B64" s="28" t="s">
        <v>1583</v>
      </c>
      <c r="C64" s="29" t="s">
        <v>293</v>
      </c>
      <c r="D64" s="30" t="s">
        <v>11</v>
      </c>
      <c r="E64" s="31"/>
    </row>
    <row r="65" spans="1:6" s="56" customFormat="1" ht="25" x14ac:dyDescent="0.25">
      <c r="A65" s="6">
        <f t="shared" si="0"/>
        <v>54</v>
      </c>
      <c r="B65" s="28" t="s">
        <v>1131</v>
      </c>
      <c r="C65" s="29" t="s">
        <v>295</v>
      </c>
      <c r="D65" s="30" t="s">
        <v>9</v>
      </c>
      <c r="E65" s="31"/>
    </row>
    <row r="66" spans="1:6" s="56" customFormat="1" ht="37.5" x14ac:dyDescent="0.25">
      <c r="A66" s="6">
        <f t="shared" si="0"/>
        <v>55</v>
      </c>
      <c r="B66" s="28" t="s">
        <v>1132</v>
      </c>
      <c r="C66" s="29" t="s">
        <v>295</v>
      </c>
      <c r="D66" s="30" t="s">
        <v>9</v>
      </c>
      <c r="E66" s="31"/>
    </row>
    <row r="67" spans="1:6" s="56" customFormat="1" ht="37.5" x14ac:dyDescent="0.25">
      <c r="A67" s="6">
        <f t="shared" si="0"/>
        <v>56</v>
      </c>
      <c r="B67" s="28" t="s">
        <v>1133</v>
      </c>
      <c r="C67" s="29" t="s">
        <v>296</v>
      </c>
      <c r="D67" s="30" t="s">
        <v>11</v>
      </c>
      <c r="E67" s="31"/>
    </row>
    <row r="68" spans="1:6" s="56" customFormat="1" ht="29.5" customHeight="1" x14ac:dyDescent="0.25">
      <c r="A68" s="6">
        <f t="shared" si="0"/>
        <v>57</v>
      </c>
      <c r="B68" s="28" t="s">
        <v>297</v>
      </c>
      <c r="C68" s="29" t="s">
        <v>298</v>
      </c>
      <c r="D68" s="30" t="s">
        <v>9</v>
      </c>
      <c r="E68" s="31"/>
    </row>
    <row r="69" spans="1:6" s="56" customFormat="1" ht="37.5" x14ac:dyDescent="0.25">
      <c r="A69" s="6">
        <f t="shared" si="0"/>
        <v>58</v>
      </c>
      <c r="B69" s="28" t="s">
        <v>299</v>
      </c>
      <c r="C69" s="29" t="s">
        <v>300</v>
      </c>
      <c r="D69" s="30" t="s">
        <v>11</v>
      </c>
      <c r="E69" s="31"/>
    </row>
    <row r="70" spans="1:6" s="56" customFormat="1" ht="51" customHeight="1" x14ac:dyDescent="0.25">
      <c r="A70" s="6">
        <f t="shared" si="0"/>
        <v>59</v>
      </c>
      <c r="B70" s="28" t="s">
        <v>2680</v>
      </c>
      <c r="C70" s="29" t="s">
        <v>301</v>
      </c>
      <c r="D70" s="30" t="s">
        <v>11</v>
      </c>
      <c r="E70" s="31"/>
    </row>
    <row r="71" spans="1:6" s="56" customFormat="1" ht="29" customHeight="1" x14ac:dyDescent="0.25">
      <c r="A71" s="6">
        <f t="shared" si="0"/>
        <v>60</v>
      </c>
      <c r="B71" s="28" t="s">
        <v>2681</v>
      </c>
      <c r="C71" s="29" t="s">
        <v>303</v>
      </c>
      <c r="D71" s="30" t="s">
        <v>11</v>
      </c>
      <c r="E71" s="31"/>
    </row>
    <row r="72" spans="1:6" s="56" customFormat="1" ht="25" x14ac:dyDescent="0.25">
      <c r="A72" s="6">
        <f t="shared" si="0"/>
        <v>61</v>
      </c>
      <c r="B72" s="28" t="s">
        <v>304</v>
      </c>
      <c r="C72" s="29" t="s">
        <v>305</v>
      </c>
      <c r="D72" s="30" t="s">
        <v>11</v>
      </c>
      <c r="E72" s="31"/>
    </row>
    <row r="73" spans="1:6" s="56" customFormat="1" ht="25" x14ac:dyDescent="0.25">
      <c r="A73" s="6">
        <f t="shared" si="0"/>
        <v>62</v>
      </c>
      <c r="B73" s="28" t="s">
        <v>1134</v>
      </c>
      <c r="C73" s="29" t="s">
        <v>306</v>
      </c>
      <c r="D73" s="30" t="s">
        <v>9</v>
      </c>
      <c r="E73" s="31"/>
    </row>
    <row r="74" spans="1:6" s="56" customFormat="1" ht="62.5" x14ac:dyDescent="0.25">
      <c r="A74" s="6">
        <f t="shared" si="0"/>
        <v>63</v>
      </c>
      <c r="B74" s="28" t="s">
        <v>1136</v>
      </c>
      <c r="C74" s="29" t="s">
        <v>110</v>
      </c>
      <c r="D74" s="30" t="s">
        <v>9</v>
      </c>
      <c r="E74" s="31"/>
    </row>
    <row r="75" spans="1:6" x14ac:dyDescent="0.3">
      <c r="A75" s="44"/>
      <c r="B75" s="51"/>
      <c r="C75" s="11"/>
      <c r="D75" s="2"/>
      <c r="E75" s="22"/>
    </row>
    <row r="76" spans="1:6" ht="25.5" customHeight="1" x14ac:dyDescent="0.3">
      <c r="A76" s="394" t="s">
        <v>1325</v>
      </c>
      <c r="B76" s="394"/>
      <c r="C76" s="394"/>
      <c r="D76" s="394"/>
      <c r="E76" s="394"/>
    </row>
    <row r="77" spans="1:6" s="3" customFormat="1" x14ac:dyDescent="0.3">
      <c r="A77" s="16"/>
      <c r="B77" s="32" t="s">
        <v>8</v>
      </c>
      <c r="C77" s="33" t="s">
        <v>6</v>
      </c>
      <c r="D77" s="33" t="s">
        <v>5</v>
      </c>
      <c r="E77" s="33" t="s">
        <v>10</v>
      </c>
      <c r="F77" s="1"/>
    </row>
    <row r="78" spans="1:6" s="56" customFormat="1" ht="53.25" customHeight="1" x14ac:dyDescent="0.25">
      <c r="A78" s="6">
        <v>65</v>
      </c>
      <c r="B78" s="52" t="s">
        <v>896</v>
      </c>
      <c r="C78" s="53" t="s">
        <v>181</v>
      </c>
      <c r="D78" s="30" t="s">
        <v>9</v>
      </c>
      <c r="E78" s="31"/>
    </row>
    <row r="79" spans="1:6" s="56" customFormat="1" ht="25" x14ac:dyDescent="0.25">
      <c r="A79" s="6">
        <f>A78+1</f>
        <v>66</v>
      </c>
      <c r="B79" s="52" t="s">
        <v>2650</v>
      </c>
      <c r="C79" s="29" t="s">
        <v>182</v>
      </c>
      <c r="D79" s="30" t="s">
        <v>9</v>
      </c>
      <c r="E79" s="31"/>
    </row>
    <row r="80" spans="1:6" s="56" customFormat="1" ht="25" x14ac:dyDescent="0.25">
      <c r="A80" s="6">
        <f t="shared" ref="A80:A90" si="1">A79+1</f>
        <v>67</v>
      </c>
      <c r="B80" s="52" t="s">
        <v>2651</v>
      </c>
      <c r="C80" s="29" t="s">
        <v>233</v>
      </c>
      <c r="D80" s="30" t="s">
        <v>9</v>
      </c>
      <c r="E80" s="31"/>
    </row>
    <row r="81" spans="1:5" s="56" customFormat="1" ht="28.5" customHeight="1" x14ac:dyDescent="0.25">
      <c r="A81" s="6">
        <f t="shared" si="1"/>
        <v>68</v>
      </c>
      <c r="B81" s="52" t="s">
        <v>2653</v>
      </c>
      <c r="C81" s="29" t="s">
        <v>237</v>
      </c>
      <c r="D81" s="30" t="s">
        <v>11</v>
      </c>
      <c r="E81" s="31"/>
    </row>
    <row r="82" spans="1:5" s="56" customFormat="1" ht="25" x14ac:dyDescent="0.25">
      <c r="A82" s="6">
        <f t="shared" si="1"/>
        <v>69</v>
      </c>
      <c r="B82" s="52" t="s">
        <v>2654</v>
      </c>
      <c r="C82" s="209" t="s">
        <v>2655</v>
      </c>
      <c r="D82" s="30" t="s">
        <v>9</v>
      </c>
      <c r="E82" s="31"/>
    </row>
    <row r="83" spans="1:5" s="56" customFormat="1" ht="106.5" customHeight="1" x14ac:dyDescent="0.25">
      <c r="A83" s="6">
        <f t="shared" si="1"/>
        <v>70</v>
      </c>
      <c r="B83" s="52" t="s">
        <v>2656</v>
      </c>
      <c r="C83" s="263" t="s">
        <v>2659</v>
      </c>
      <c r="D83" s="30" t="s">
        <v>9</v>
      </c>
      <c r="E83" s="31"/>
    </row>
    <row r="84" spans="1:5" s="56" customFormat="1" ht="54.5" customHeight="1" x14ac:dyDescent="0.25">
      <c r="A84" s="6">
        <f t="shared" si="1"/>
        <v>71</v>
      </c>
      <c r="B84" s="52" t="s">
        <v>2657</v>
      </c>
      <c r="C84" s="29" t="s">
        <v>903</v>
      </c>
      <c r="D84" s="30" t="s">
        <v>11</v>
      </c>
      <c r="E84" s="31"/>
    </row>
    <row r="85" spans="1:5" s="56" customFormat="1" ht="25.5" customHeight="1" x14ac:dyDescent="0.25">
      <c r="A85" s="6">
        <f t="shared" si="1"/>
        <v>72</v>
      </c>
      <c r="B85" s="52" t="s">
        <v>2658</v>
      </c>
      <c r="C85" s="29" t="s">
        <v>242</v>
      </c>
      <c r="D85" s="30" t="s">
        <v>9</v>
      </c>
      <c r="E85" s="31"/>
    </row>
    <row r="86" spans="1:5" s="56" customFormat="1" ht="29" customHeight="1" x14ac:dyDescent="0.25">
      <c r="A86" s="6">
        <f t="shared" si="1"/>
        <v>73</v>
      </c>
      <c r="B86" s="52" t="s">
        <v>904</v>
      </c>
      <c r="C86" s="53" t="s">
        <v>2660</v>
      </c>
      <c r="D86" s="30" t="s">
        <v>9</v>
      </c>
      <c r="E86" s="31"/>
    </row>
    <row r="87" spans="1:5" s="56" customFormat="1" ht="102" customHeight="1" x14ac:dyDescent="0.25">
      <c r="A87" s="6">
        <f t="shared" si="1"/>
        <v>74</v>
      </c>
      <c r="B87" s="52" t="s">
        <v>2666</v>
      </c>
      <c r="C87" s="29" t="s">
        <v>906</v>
      </c>
      <c r="D87" s="30" t="s">
        <v>9</v>
      </c>
      <c r="E87" s="31"/>
    </row>
    <row r="88" spans="1:5" s="56" customFormat="1" ht="43.5" customHeight="1" x14ac:dyDescent="0.25">
      <c r="A88" s="6">
        <f t="shared" si="1"/>
        <v>75</v>
      </c>
      <c r="B88" s="28" t="s">
        <v>2670</v>
      </c>
      <c r="C88" s="29" t="s">
        <v>907</v>
      </c>
      <c r="D88" s="30" t="s">
        <v>9</v>
      </c>
      <c r="E88" s="31"/>
    </row>
    <row r="89" spans="1:5" s="56" customFormat="1" ht="25" x14ac:dyDescent="0.25">
      <c r="A89" s="6">
        <f t="shared" si="1"/>
        <v>76</v>
      </c>
      <c r="B89" s="52" t="s">
        <v>2671</v>
      </c>
      <c r="C89" s="29" t="s">
        <v>908</v>
      </c>
      <c r="D89" s="30" t="s">
        <v>9</v>
      </c>
      <c r="E89" s="31"/>
    </row>
    <row r="90" spans="1:5" s="56" customFormat="1" ht="25" x14ac:dyDescent="0.25">
      <c r="A90" s="6">
        <f t="shared" si="1"/>
        <v>77</v>
      </c>
      <c r="B90" s="65" t="s">
        <v>909</v>
      </c>
      <c r="C90" s="29" t="s">
        <v>910</v>
      </c>
      <c r="D90" s="30" t="s">
        <v>9</v>
      </c>
      <c r="E90" s="31"/>
    </row>
    <row r="91" spans="1:5" s="56" customFormat="1" ht="25" x14ac:dyDescent="0.25">
      <c r="A91" s="6">
        <f t="shared" ref="A91:A92" si="2">A90+1</f>
        <v>78</v>
      </c>
      <c r="B91" s="65" t="s">
        <v>2682</v>
      </c>
      <c r="C91" s="29" t="s">
        <v>446</v>
      </c>
      <c r="D91" s="30" t="s">
        <v>9</v>
      </c>
      <c r="E91" s="31"/>
    </row>
    <row r="92" spans="1:5" s="56" customFormat="1" ht="25" customHeight="1" x14ac:dyDescent="0.25">
      <c r="A92" s="6">
        <f t="shared" si="2"/>
        <v>79</v>
      </c>
      <c r="B92" s="413" t="s">
        <v>2683</v>
      </c>
      <c r="C92" s="413"/>
      <c r="D92" s="413"/>
      <c r="E92" s="413"/>
    </row>
    <row r="94" spans="1:5" x14ac:dyDescent="0.3">
      <c r="A94" s="389" t="s">
        <v>7</v>
      </c>
      <c r="B94" s="389"/>
      <c r="C94" s="9"/>
      <c r="D94" s="10"/>
      <c r="E94" s="18"/>
    </row>
    <row r="95" spans="1:5" x14ac:dyDescent="0.3">
      <c r="A95" s="390"/>
      <c r="B95" s="390"/>
      <c r="C95" s="390"/>
      <c r="D95" s="390"/>
      <c r="E95" s="390"/>
    </row>
    <row r="96" spans="1:5" x14ac:dyDescent="0.3">
      <c r="A96" s="391"/>
      <c r="B96" s="392"/>
      <c r="C96" s="392"/>
      <c r="D96" s="392"/>
      <c r="E96" s="393"/>
    </row>
    <row r="97" spans="1:5" x14ac:dyDescent="0.3">
      <c r="A97" s="391"/>
      <c r="B97" s="392"/>
      <c r="C97" s="392"/>
      <c r="D97" s="392"/>
      <c r="E97" s="393"/>
    </row>
    <row r="98" spans="1:5" x14ac:dyDescent="0.3">
      <c r="A98" s="2"/>
      <c r="B98" s="3"/>
      <c r="C98" s="3"/>
      <c r="D98" s="3"/>
      <c r="E98" s="3"/>
    </row>
  </sheetData>
  <sheetProtection algorithmName="SHA-512" hashValue="GFZfV2gCZOeY4aMV2IxOTgNpJ8TQElW6sOahBXAvyXKBggdCTqE6OCbljzh0xxlWxNmH2TPeWOnZhyPi3ApWeA==" saltValue="zmgCbrIiwyEt6e7hbs/HwA==" spinCount="100000" sheet="1" selectLockedCells="1"/>
  <mergeCells count="17">
    <mergeCell ref="A1:E1"/>
    <mergeCell ref="A2:E2"/>
    <mergeCell ref="A3:E3"/>
    <mergeCell ref="A4:E4"/>
    <mergeCell ref="A5:E5"/>
    <mergeCell ref="A95:E95"/>
    <mergeCell ref="A96:E96"/>
    <mergeCell ref="A97:E97"/>
    <mergeCell ref="B92:E92"/>
    <mergeCell ref="A6:E6"/>
    <mergeCell ref="C8:D8"/>
    <mergeCell ref="E8:E9"/>
    <mergeCell ref="C9:D9"/>
    <mergeCell ref="A10:E10"/>
    <mergeCell ref="A76:E76"/>
    <mergeCell ref="A94:B94"/>
    <mergeCell ref="A7:E7"/>
  </mergeCells>
  <dataValidations count="3">
    <dataValidation type="list" allowBlank="1" showInputMessage="1" showErrorMessage="1" sqref="E65:E66 E19:E23 E61:E63 E27:E28 E31:E34 E48 E51:E52 E56:E59 E68 E73:E74 E82:E83 E78:E80 E37:E40 E85:E91" xr:uid="{31F1728A-4A6A-410A-9ECF-8E5310E5059B}">
      <formula1>"Yes,Rpt"</formula1>
    </dataValidation>
    <dataValidation type="list" allowBlank="1" showInputMessage="1" showErrorMessage="1" sqref="E12" xr:uid="{790C3606-16C5-4BE0-8E2B-57141F254E78}">
      <formula1>"Petrol,Diesel,both,"</formula1>
    </dataValidation>
    <dataValidation type="list" allowBlank="1" showInputMessage="1" showErrorMessage="1" sqref="E13:E18 E24:E26 E35:E36 E49:E50 E53:E55 E84 E69:E72 E75 E60 E64 E67 E29:E30 E81 E41:E47" xr:uid="{7BABD193-705A-4130-A2F6-B44CE31536B7}">
      <formula1>"Yes,NA,Rpt"</formula1>
    </dataValidation>
  </dataValidations>
  <printOptions horizontalCentered="1"/>
  <pageMargins left="0.59055118110236227" right="0.59055118110236227" top="0.59055118110236227" bottom="0.78740157480314965" header="0.31496062992125984" footer="0.31496062992125984"/>
  <pageSetup fitToHeight="7" orientation="portrait" r:id="rId1"/>
  <headerFooter scaleWithDoc="0" alignWithMargins="0">
    <oddFooter>&amp;L&amp;"-,Standard"&amp;9compliant: Yes or √        
IMCI Checklist EN ISO 10088:2023&amp;C&amp;"Calibri,Standard"&amp;9not applicable: NA     
&amp;R&amp;"Calibri,Standard"&amp;9follow up on variation report: Rpt or X
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2">
    <tabColor theme="5" tint="0.59999389629810485"/>
  </sheetPr>
  <dimension ref="A1:E97"/>
  <sheetViews>
    <sheetView zoomScaleNormal="100" zoomScaleSheetLayoutView="100" workbookViewId="0">
      <selection activeCell="E11" sqref="E11"/>
    </sheetView>
  </sheetViews>
  <sheetFormatPr baseColWidth="10" defaultColWidth="11.453125" defaultRowHeight="12.5" x14ac:dyDescent="0.25"/>
  <cols>
    <col min="1" max="1" width="4.7265625" style="2" customWidth="1"/>
    <col min="2" max="2" width="51.7265625" style="3" customWidth="1"/>
    <col min="3" max="3" width="7.7265625" style="3" customWidth="1"/>
    <col min="4" max="5" width="10.7265625" style="3" customWidth="1"/>
    <col min="6" max="6" width="11.453125" style="3" customWidth="1"/>
    <col min="7" max="16384" width="11.453125" style="3"/>
  </cols>
  <sheetData>
    <row r="1" spans="1:5" ht="76.5" customHeight="1" x14ac:dyDescent="0.25">
      <c r="A1" s="396"/>
      <c r="B1" s="396"/>
      <c r="C1" s="396"/>
      <c r="D1" s="396"/>
      <c r="E1" s="396"/>
    </row>
    <row r="2" spans="1:5" ht="15" customHeight="1" x14ac:dyDescent="0.25">
      <c r="A2" s="396"/>
      <c r="B2" s="396"/>
      <c r="C2" s="396"/>
      <c r="D2" s="396"/>
      <c r="E2" s="396"/>
    </row>
    <row r="3" spans="1:5" ht="15" customHeight="1" x14ac:dyDescent="0.25">
      <c r="A3" s="385" t="s">
        <v>1087</v>
      </c>
      <c r="B3" s="385"/>
      <c r="C3" s="385"/>
      <c r="D3" s="385"/>
      <c r="E3" s="385"/>
    </row>
    <row r="4" spans="1:5" ht="15" customHeight="1" x14ac:dyDescent="0.25">
      <c r="A4" s="385" t="s">
        <v>710</v>
      </c>
      <c r="B4" s="385"/>
      <c r="C4" s="385"/>
      <c r="D4" s="385"/>
      <c r="E4" s="385"/>
    </row>
    <row r="5" spans="1:5" ht="15.75" customHeight="1" x14ac:dyDescent="0.25">
      <c r="A5" s="385" t="s">
        <v>378</v>
      </c>
      <c r="B5" s="385"/>
      <c r="C5" s="385"/>
      <c r="D5" s="385"/>
      <c r="E5" s="385"/>
    </row>
    <row r="6" spans="1:5" ht="15" customHeight="1" x14ac:dyDescent="0.25">
      <c r="A6" s="400" t="str">
        <f>'Cover sheet'!A2:D2</f>
        <v>Checklist_Evaluation_Module B_G en240408</v>
      </c>
      <c r="B6" s="401"/>
      <c r="C6" s="401"/>
      <c r="D6" s="401"/>
    </row>
    <row r="7" spans="1:5" ht="18" customHeight="1" x14ac:dyDescent="0.25">
      <c r="B7" s="17" t="s">
        <v>2321</v>
      </c>
      <c r="C7" s="397" t="str">
        <f>IF(Checklists!B5=0,"",Checklists!B5)</f>
        <v/>
      </c>
      <c r="D7" s="397"/>
      <c r="E7" s="332"/>
    </row>
    <row r="8" spans="1:5" ht="18" customHeight="1" x14ac:dyDescent="0.25">
      <c r="B8" s="17" t="s">
        <v>2304</v>
      </c>
      <c r="C8" s="397" t="str">
        <f>IF(Checklists!B6=0,"",Checklists!B6)</f>
        <v/>
      </c>
      <c r="D8" s="397"/>
      <c r="E8" s="332"/>
    </row>
    <row r="9" spans="1:5" ht="15" customHeight="1" x14ac:dyDescent="0.25">
      <c r="A9" s="396"/>
      <c r="B9" s="396"/>
      <c r="C9" s="396"/>
      <c r="D9" s="396"/>
    </row>
    <row r="10" spans="1:5" x14ac:dyDescent="0.25">
      <c r="A10" s="44"/>
      <c r="B10" s="4" t="s">
        <v>8</v>
      </c>
      <c r="C10" s="15" t="s">
        <v>6</v>
      </c>
      <c r="D10" s="15" t="s">
        <v>5</v>
      </c>
      <c r="E10" s="15" t="s">
        <v>379</v>
      </c>
    </row>
    <row r="11" spans="1:5" s="56" customFormat="1" ht="37.5" x14ac:dyDescent="0.25">
      <c r="A11" s="6">
        <v>1</v>
      </c>
      <c r="B11" s="28" t="s">
        <v>2519</v>
      </c>
      <c r="C11" s="30" t="s">
        <v>13</v>
      </c>
      <c r="D11" s="6" t="s">
        <v>2520</v>
      </c>
      <c r="E11" s="31"/>
    </row>
    <row r="12" spans="1:5" s="56" customFormat="1" ht="25" x14ac:dyDescent="0.25">
      <c r="A12" s="6">
        <v>2</v>
      </c>
      <c r="B12" s="28" t="s">
        <v>202</v>
      </c>
      <c r="C12" s="30" t="s">
        <v>13</v>
      </c>
      <c r="D12" s="30" t="s">
        <v>11</v>
      </c>
      <c r="E12" s="31"/>
    </row>
    <row r="13" spans="1:5" s="56" customFormat="1" x14ac:dyDescent="0.25">
      <c r="A13" s="6">
        <v>3</v>
      </c>
      <c r="B13" s="28" t="s">
        <v>203</v>
      </c>
      <c r="C13" s="29" t="s">
        <v>13</v>
      </c>
      <c r="D13" s="30" t="s">
        <v>9</v>
      </c>
      <c r="E13" s="31"/>
    </row>
    <row r="14" spans="1:5" s="56" customFormat="1" ht="37.5" x14ac:dyDescent="0.25">
      <c r="A14" s="6">
        <v>4</v>
      </c>
      <c r="B14" s="28" t="s">
        <v>1140</v>
      </c>
      <c r="C14" s="29" t="s">
        <v>13</v>
      </c>
      <c r="D14" s="30" t="s">
        <v>11</v>
      </c>
      <c r="E14" s="31"/>
    </row>
    <row r="15" spans="1:5" s="56" customFormat="1" ht="25" x14ac:dyDescent="0.25">
      <c r="A15" s="6">
        <v>5</v>
      </c>
      <c r="B15" s="28" t="s">
        <v>204</v>
      </c>
      <c r="C15" s="29" t="s">
        <v>12</v>
      </c>
      <c r="D15" s="30" t="s">
        <v>11</v>
      </c>
      <c r="E15" s="31"/>
    </row>
    <row r="16" spans="1:5" s="56" customFormat="1" ht="37.5" x14ac:dyDescent="0.25">
      <c r="A16" s="6">
        <v>6</v>
      </c>
      <c r="B16" s="28" t="s">
        <v>1714</v>
      </c>
      <c r="C16" s="29" t="s">
        <v>14</v>
      </c>
      <c r="D16" s="30" t="s">
        <v>9</v>
      </c>
      <c r="E16" s="31"/>
    </row>
    <row r="17" spans="1:5" s="56" customFormat="1" x14ac:dyDescent="0.25">
      <c r="A17" s="6">
        <v>7</v>
      </c>
      <c r="B17" s="28" t="s">
        <v>205</v>
      </c>
      <c r="C17" s="29" t="s">
        <v>80</v>
      </c>
      <c r="D17" s="30" t="s">
        <v>9</v>
      </c>
      <c r="E17" s="31"/>
    </row>
    <row r="18" spans="1:5" s="56" customFormat="1" ht="25" x14ac:dyDescent="0.25">
      <c r="A18" s="6">
        <v>8</v>
      </c>
      <c r="B18" s="28" t="s">
        <v>1141</v>
      </c>
      <c r="C18" s="29" t="s">
        <v>22</v>
      </c>
      <c r="D18" s="30" t="s">
        <v>9</v>
      </c>
      <c r="E18" s="31"/>
    </row>
    <row r="19" spans="1:5" s="56" customFormat="1" x14ac:dyDescent="0.25">
      <c r="A19" s="6">
        <v>9</v>
      </c>
      <c r="B19" s="28" t="s">
        <v>206</v>
      </c>
      <c r="C19" s="29" t="s">
        <v>25</v>
      </c>
      <c r="D19" s="30" t="s">
        <v>9</v>
      </c>
      <c r="E19" s="31"/>
    </row>
    <row r="20" spans="1:5" s="56" customFormat="1" ht="25" x14ac:dyDescent="0.25">
      <c r="A20" s="6">
        <v>10</v>
      </c>
      <c r="B20" s="28" t="s">
        <v>1142</v>
      </c>
      <c r="C20" s="29" t="s">
        <v>108</v>
      </c>
      <c r="D20" s="30" t="s">
        <v>9</v>
      </c>
      <c r="E20" s="31"/>
    </row>
    <row r="21" spans="1:5" s="56" customFormat="1" ht="25" x14ac:dyDescent="0.25">
      <c r="A21" s="6">
        <v>11</v>
      </c>
      <c r="B21" s="28" t="s">
        <v>1584</v>
      </c>
      <c r="C21" s="29" t="s">
        <v>109</v>
      </c>
      <c r="D21" s="30" t="s">
        <v>9</v>
      </c>
      <c r="E21" s="31"/>
    </row>
    <row r="22" spans="1:5" s="56" customFormat="1" ht="25" x14ac:dyDescent="0.25">
      <c r="A22" s="6">
        <v>12</v>
      </c>
      <c r="B22" s="28" t="s">
        <v>207</v>
      </c>
      <c r="C22" s="29" t="s">
        <v>110</v>
      </c>
      <c r="D22" s="30" t="s">
        <v>11</v>
      </c>
      <c r="E22" s="31"/>
    </row>
    <row r="23" spans="1:5" s="56" customFormat="1" ht="25" x14ac:dyDescent="0.25">
      <c r="A23" s="6">
        <v>13</v>
      </c>
      <c r="B23" s="28" t="s">
        <v>1143</v>
      </c>
      <c r="C23" s="29" t="s">
        <v>208</v>
      </c>
      <c r="D23" s="30" t="s">
        <v>9</v>
      </c>
      <c r="E23" s="31"/>
    </row>
    <row r="24" spans="1:5" s="56" customFormat="1" ht="25" x14ac:dyDescent="0.25">
      <c r="A24" s="6">
        <v>14</v>
      </c>
      <c r="B24" s="28" t="s">
        <v>1144</v>
      </c>
      <c r="C24" s="30" t="s">
        <v>209</v>
      </c>
      <c r="D24" s="30" t="s">
        <v>11</v>
      </c>
      <c r="E24" s="31"/>
    </row>
    <row r="25" spans="1:5" s="56" customFormat="1" ht="25" x14ac:dyDescent="0.25">
      <c r="A25" s="6">
        <v>15</v>
      </c>
      <c r="B25" s="28" t="s">
        <v>210</v>
      </c>
      <c r="C25" s="30" t="s">
        <v>209</v>
      </c>
      <c r="D25" s="30" t="s">
        <v>11</v>
      </c>
      <c r="E25" s="31"/>
    </row>
    <row r="26" spans="1:5" s="56" customFormat="1" ht="37.5" x14ac:dyDescent="0.25">
      <c r="A26" s="6">
        <v>16</v>
      </c>
      <c r="B26" s="28" t="s">
        <v>211</v>
      </c>
      <c r="C26" s="30" t="s">
        <v>209</v>
      </c>
      <c r="D26" s="30" t="s">
        <v>9</v>
      </c>
      <c r="E26" s="31"/>
    </row>
    <row r="27" spans="1:5" s="56" customFormat="1" ht="25" x14ac:dyDescent="0.25">
      <c r="A27" s="6">
        <v>17</v>
      </c>
      <c r="B27" s="28" t="s">
        <v>1145</v>
      </c>
      <c r="C27" s="29" t="s">
        <v>213</v>
      </c>
      <c r="D27" s="30" t="s">
        <v>11</v>
      </c>
      <c r="E27" s="31"/>
    </row>
    <row r="28" spans="1:5" s="56" customFormat="1" ht="14.25" customHeight="1" x14ac:dyDescent="0.25">
      <c r="A28" s="6">
        <v>18</v>
      </c>
      <c r="B28" s="28" t="s">
        <v>214</v>
      </c>
      <c r="C28" s="29" t="s">
        <v>147</v>
      </c>
      <c r="D28" s="30" t="s">
        <v>9</v>
      </c>
      <c r="E28" s="31"/>
    </row>
    <row r="29" spans="1:5" s="56" customFormat="1" ht="25" x14ac:dyDescent="0.25">
      <c r="A29" s="6">
        <v>19</v>
      </c>
      <c r="B29" s="28" t="s">
        <v>215</v>
      </c>
      <c r="C29" s="29" t="s">
        <v>149</v>
      </c>
      <c r="D29" s="30" t="s">
        <v>9</v>
      </c>
      <c r="E29" s="31"/>
    </row>
    <row r="30" spans="1:5" s="56" customFormat="1" ht="37.5" x14ac:dyDescent="0.25">
      <c r="A30" s="6">
        <v>20</v>
      </c>
      <c r="B30" s="28" t="s">
        <v>1625</v>
      </c>
      <c r="C30" s="29" t="s">
        <v>150</v>
      </c>
      <c r="D30" s="30" t="s">
        <v>9</v>
      </c>
      <c r="E30" s="31"/>
    </row>
    <row r="31" spans="1:5" s="56" customFormat="1" x14ac:dyDescent="0.25">
      <c r="A31" s="6">
        <v>21</v>
      </c>
      <c r="B31" s="28" t="s">
        <v>216</v>
      </c>
      <c r="C31" s="29" t="s">
        <v>151</v>
      </c>
      <c r="D31" s="30" t="s">
        <v>11</v>
      </c>
      <c r="E31" s="31"/>
    </row>
    <row r="32" spans="1:5" s="56" customFormat="1" ht="25" x14ac:dyDescent="0.25">
      <c r="A32" s="6">
        <v>22</v>
      </c>
      <c r="B32" s="28" t="s">
        <v>217</v>
      </c>
      <c r="C32" s="29" t="s">
        <v>151</v>
      </c>
      <c r="D32" s="30" t="s">
        <v>11</v>
      </c>
      <c r="E32" s="31"/>
    </row>
    <row r="33" spans="1:5" s="56" customFormat="1" ht="103.5" customHeight="1" x14ac:dyDescent="0.25">
      <c r="A33" s="6">
        <v>23</v>
      </c>
      <c r="B33" s="28" t="s">
        <v>797</v>
      </c>
      <c r="C33" s="29" t="s">
        <v>154</v>
      </c>
      <c r="D33" s="30" t="s">
        <v>11</v>
      </c>
      <c r="E33" s="31"/>
    </row>
    <row r="34" spans="1:5" s="56" customFormat="1" ht="25" x14ac:dyDescent="0.25">
      <c r="A34" s="6">
        <v>24</v>
      </c>
      <c r="B34" s="28" t="s">
        <v>218</v>
      </c>
      <c r="C34" s="29" t="s">
        <v>155</v>
      </c>
      <c r="D34" s="30" t="s">
        <v>11</v>
      </c>
      <c r="E34" s="31"/>
    </row>
    <row r="35" spans="1:5" s="56" customFormat="1" ht="25" x14ac:dyDescent="0.25">
      <c r="A35" s="6">
        <v>25</v>
      </c>
      <c r="B35" s="28" t="s">
        <v>219</v>
      </c>
      <c r="C35" s="29" t="s">
        <v>155</v>
      </c>
      <c r="D35" s="30" t="s">
        <v>9</v>
      </c>
      <c r="E35" s="31"/>
    </row>
    <row r="36" spans="1:5" s="56" customFormat="1" ht="37.5" x14ac:dyDescent="0.25">
      <c r="A36" s="6">
        <v>26</v>
      </c>
      <c r="B36" s="28" t="s">
        <v>380</v>
      </c>
      <c r="C36" s="29" t="s">
        <v>156</v>
      </c>
      <c r="D36" s="30" t="s">
        <v>11</v>
      </c>
      <c r="E36" s="31"/>
    </row>
    <row r="37" spans="1:5" s="56" customFormat="1" ht="25" x14ac:dyDescent="0.25">
      <c r="A37" s="6">
        <v>27</v>
      </c>
      <c r="B37" s="28" t="s">
        <v>1146</v>
      </c>
      <c r="C37" s="29" t="s">
        <v>220</v>
      </c>
      <c r="D37" s="30" t="s">
        <v>11</v>
      </c>
      <c r="E37" s="31"/>
    </row>
    <row r="38" spans="1:5" s="56" customFormat="1" ht="25" x14ac:dyDescent="0.25">
      <c r="A38" s="6">
        <v>28</v>
      </c>
      <c r="B38" s="28" t="s">
        <v>221</v>
      </c>
      <c r="C38" s="29" t="s">
        <v>220</v>
      </c>
      <c r="D38" s="30" t="s">
        <v>11</v>
      </c>
      <c r="E38" s="31"/>
    </row>
    <row r="39" spans="1:5" s="56" customFormat="1" x14ac:dyDescent="0.25">
      <c r="A39" s="6">
        <v>29</v>
      </c>
      <c r="B39" s="28" t="s">
        <v>798</v>
      </c>
      <c r="C39" s="29" t="s">
        <v>220</v>
      </c>
      <c r="D39" s="30" t="s">
        <v>11</v>
      </c>
      <c r="E39" s="31"/>
    </row>
    <row r="40" spans="1:5" s="56" customFormat="1" ht="52.5" customHeight="1" x14ac:dyDescent="0.25">
      <c r="A40" s="6">
        <v>30</v>
      </c>
      <c r="B40" s="28" t="s">
        <v>1158</v>
      </c>
      <c r="C40" s="29" t="s">
        <v>222</v>
      </c>
      <c r="D40" s="30" t="s">
        <v>9</v>
      </c>
      <c r="E40" s="31"/>
    </row>
    <row r="41" spans="1:5" s="56" customFormat="1" ht="50" x14ac:dyDescent="0.25">
      <c r="A41" s="6">
        <v>31</v>
      </c>
      <c r="B41" s="28" t="s">
        <v>799</v>
      </c>
      <c r="C41" s="29" t="s">
        <v>223</v>
      </c>
      <c r="D41" s="30" t="s">
        <v>11</v>
      </c>
      <c r="E41" s="31"/>
    </row>
    <row r="42" spans="1:5" s="56" customFormat="1" ht="37.5" x14ac:dyDescent="0.25">
      <c r="A42" s="6">
        <v>32</v>
      </c>
      <c r="B42" s="28" t="s">
        <v>1159</v>
      </c>
      <c r="C42" s="29" t="s">
        <v>35</v>
      </c>
      <c r="D42" s="30" t="s">
        <v>11</v>
      </c>
      <c r="E42" s="31"/>
    </row>
    <row r="43" spans="1:5" s="56" customFormat="1" ht="37.5" x14ac:dyDescent="0.25">
      <c r="A43" s="6">
        <v>33</v>
      </c>
      <c r="B43" s="28" t="s">
        <v>1147</v>
      </c>
      <c r="C43" s="29" t="s">
        <v>35</v>
      </c>
      <c r="D43" s="30" t="s">
        <v>11</v>
      </c>
      <c r="E43" s="31"/>
    </row>
    <row r="44" spans="1:5" s="56" customFormat="1" ht="50" x14ac:dyDescent="0.25">
      <c r="A44" s="6">
        <v>34</v>
      </c>
      <c r="B44" s="28" t="s">
        <v>381</v>
      </c>
      <c r="C44" s="29" t="s">
        <v>35</v>
      </c>
      <c r="D44" s="30" t="s">
        <v>11</v>
      </c>
      <c r="E44" s="31"/>
    </row>
    <row r="45" spans="1:5" s="56" customFormat="1" ht="38.25" customHeight="1" x14ac:dyDescent="0.25">
      <c r="A45" s="6">
        <v>35</v>
      </c>
      <c r="B45" s="28" t="s">
        <v>1148</v>
      </c>
      <c r="C45" s="29" t="s">
        <v>224</v>
      </c>
      <c r="D45" s="30" t="s">
        <v>9</v>
      </c>
      <c r="E45" s="31"/>
    </row>
    <row r="46" spans="1:5" s="56" customFormat="1" x14ac:dyDescent="0.25">
      <c r="A46" s="6">
        <v>36</v>
      </c>
      <c r="B46" s="28" t="s">
        <v>225</v>
      </c>
      <c r="C46" s="29" t="s">
        <v>224</v>
      </c>
      <c r="D46" s="30" t="s">
        <v>9</v>
      </c>
      <c r="E46" s="31"/>
    </row>
    <row r="47" spans="1:5" s="56" customFormat="1" ht="25" x14ac:dyDescent="0.25">
      <c r="A47" s="6">
        <v>37</v>
      </c>
      <c r="B47" s="28" t="s">
        <v>1149</v>
      </c>
      <c r="C47" s="29" t="s">
        <v>226</v>
      </c>
      <c r="D47" s="30" t="s">
        <v>9</v>
      </c>
      <c r="E47" s="31"/>
    </row>
    <row r="48" spans="1:5" s="56" customFormat="1" ht="25" x14ac:dyDescent="0.25">
      <c r="A48" s="6">
        <v>38</v>
      </c>
      <c r="B48" s="28" t="s">
        <v>227</v>
      </c>
      <c r="C48" s="53" t="s">
        <v>228</v>
      </c>
      <c r="D48" s="6" t="s">
        <v>11</v>
      </c>
      <c r="E48" s="31"/>
    </row>
    <row r="49" spans="1:5" s="56" customFormat="1" ht="25" x14ac:dyDescent="0.25">
      <c r="A49" s="6">
        <v>39</v>
      </c>
      <c r="B49" s="28" t="s">
        <v>382</v>
      </c>
      <c r="C49" s="29" t="s">
        <v>39</v>
      </c>
      <c r="D49" s="30" t="s">
        <v>9</v>
      </c>
      <c r="E49" s="31"/>
    </row>
    <row r="50" spans="1:5" s="56" customFormat="1" x14ac:dyDescent="0.25">
      <c r="A50" s="6">
        <v>40</v>
      </c>
      <c r="B50" s="28" t="s">
        <v>94</v>
      </c>
      <c r="C50" s="29" t="s">
        <v>42</v>
      </c>
      <c r="D50" s="30" t="s">
        <v>9</v>
      </c>
      <c r="E50" s="31"/>
    </row>
    <row r="51" spans="1:5" s="56" customFormat="1" ht="25" x14ac:dyDescent="0.25">
      <c r="A51" s="6">
        <v>41</v>
      </c>
      <c r="B51" s="28" t="s">
        <v>229</v>
      </c>
      <c r="C51" s="29" t="s">
        <v>43</v>
      </c>
      <c r="D51" s="30" t="s">
        <v>9</v>
      </c>
      <c r="E51" s="31"/>
    </row>
    <row r="52" spans="1:5" s="56" customFormat="1" x14ac:dyDescent="0.25">
      <c r="A52" s="6">
        <v>42</v>
      </c>
      <c r="B52" s="28" t="s">
        <v>1585</v>
      </c>
      <c r="C52" s="29" t="s">
        <v>230</v>
      </c>
      <c r="D52" s="30" t="s">
        <v>9</v>
      </c>
      <c r="E52" s="31"/>
    </row>
    <row r="53" spans="1:5" s="56" customFormat="1" ht="25" x14ac:dyDescent="0.25">
      <c r="A53" s="6">
        <v>43</v>
      </c>
      <c r="B53" s="28" t="s">
        <v>231</v>
      </c>
      <c r="C53" s="29" t="s">
        <v>44</v>
      </c>
      <c r="D53" s="30" t="s">
        <v>11</v>
      </c>
      <c r="E53" s="31"/>
    </row>
    <row r="54" spans="1:5" s="56" customFormat="1" ht="37.5" customHeight="1" x14ac:dyDescent="0.25">
      <c r="A54" s="6">
        <v>44</v>
      </c>
      <c r="B54" s="28" t="s">
        <v>383</v>
      </c>
      <c r="C54" s="29" t="s">
        <v>55</v>
      </c>
      <c r="D54" s="30" t="s">
        <v>11</v>
      </c>
      <c r="E54" s="31"/>
    </row>
    <row r="55" spans="1:5" x14ac:dyDescent="0.25">
      <c r="A55" s="414"/>
      <c r="B55" s="414"/>
      <c r="C55" s="414"/>
      <c r="D55" s="414"/>
      <c r="E55" s="414"/>
    </row>
    <row r="56" spans="1:5" ht="24.75" customHeight="1" x14ac:dyDescent="0.25">
      <c r="A56" s="394" t="s">
        <v>1325</v>
      </c>
      <c r="B56" s="394"/>
      <c r="C56" s="394"/>
      <c r="D56" s="394"/>
      <c r="E56" s="394"/>
    </row>
    <row r="57" spans="1:5" x14ac:dyDescent="0.25">
      <c r="A57" s="44"/>
      <c r="B57" s="4" t="s">
        <v>8</v>
      </c>
      <c r="C57" s="15" t="s">
        <v>6</v>
      </c>
      <c r="D57" s="15" t="s">
        <v>5</v>
      </c>
      <c r="E57" s="15" t="s">
        <v>379</v>
      </c>
    </row>
    <row r="58" spans="1:5" s="56" customFormat="1" ht="39" customHeight="1" x14ac:dyDescent="0.25">
      <c r="A58" s="6">
        <v>45</v>
      </c>
      <c r="B58" s="52" t="s">
        <v>911</v>
      </c>
      <c r="C58" s="29" t="s">
        <v>15</v>
      </c>
      <c r="D58" s="30" t="s">
        <v>11</v>
      </c>
      <c r="E58" s="31"/>
    </row>
    <row r="59" spans="1:5" s="56" customFormat="1" ht="37.5" x14ac:dyDescent="0.25">
      <c r="A59" s="6">
        <v>46</v>
      </c>
      <c r="B59" s="52" t="s">
        <v>912</v>
      </c>
      <c r="C59" s="29" t="s">
        <v>18</v>
      </c>
      <c r="D59" s="30" t="s">
        <v>1327</v>
      </c>
      <c r="E59" s="31"/>
    </row>
    <row r="60" spans="1:5" s="56" customFormat="1" ht="28.5" customHeight="1" x14ac:dyDescent="0.25">
      <c r="A60" s="6">
        <v>47</v>
      </c>
      <c r="B60" s="28" t="s">
        <v>1150</v>
      </c>
      <c r="C60" s="29" t="s">
        <v>19</v>
      </c>
      <c r="D60" s="30" t="s">
        <v>1327</v>
      </c>
      <c r="E60" s="31"/>
    </row>
    <row r="61" spans="1:5" s="56" customFormat="1" x14ac:dyDescent="0.25">
      <c r="A61" s="6">
        <v>48</v>
      </c>
      <c r="B61" s="52" t="s">
        <v>913</v>
      </c>
      <c r="C61" s="29" t="s">
        <v>19</v>
      </c>
      <c r="D61" s="30" t="s">
        <v>11</v>
      </c>
      <c r="E61" s="31"/>
    </row>
    <row r="62" spans="1:5" s="56" customFormat="1" ht="25" x14ac:dyDescent="0.25">
      <c r="A62" s="6">
        <v>49</v>
      </c>
      <c r="B62" s="52" t="s">
        <v>1151</v>
      </c>
      <c r="C62" s="29" t="s">
        <v>23</v>
      </c>
      <c r="D62" s="30" t="s">
        <v>1327</v>
      </c>
      <c r="E62" s="31"/>
    </row>
    <row r="63" spans="1:5" s="56" customFormat="1" ht="25" x14ac:dyDescent="0.25">
      <c r="A63" s="6">
        <v>50</v>
      </c>
      <c r="B63" s="52" t="s">
        <v>1152</v>
      </c>
      <c r="C63" s="29" t="s">
        <v>24</v>
      </c>
      <c r="D63" s="30" t="s">
        <v>1327</v>
      </c>
      <c r="E63" s="31"/>
    </row>
    <row r="64" spans="1:5" s="56" customFormat="1" ht="25" x14ac:dyDescent="0.25">
      <c r="A64" s="6">
        <v>51</v>
      </c>
      <c r="B64" s="52" t="s">
        <v>1586</v>
      </c>
      <c r="C64" s="29" t="s">
        <v>24</v>
      </c>
      <c r="D64" s="30" t="s">
        <v>11</v>
      </c>
      <c r="E64" s="31"/>
    </row>
    <row r="65" spans="1:5" s="56" customFormat="1" ht="25" x14ac:dyDescent="0.25">
      <c r="A65" s="6">
        <v>52</v>
      </c>
      <c r="B65" s="52" t="s">
        <v>914</v>
      </c>
      <c r="C65" s="29" t="s">
        <v>212</v>
      </c>
      <c r="D65" s="30" t="s">
        <v>1327</v>
      </c>
      <c r="E65" s="31"/>
    </row>
    <row r="66" spans="1:5" s="56" customFormat="1" ht="25" x14ac:dyDescent="0.25">
      <c r="A66" s="6">
        <v>53</v>
      </c>
      <c r="B66" s="52" t="s">
        <v>915</v>
      </c>
      <c r="C66" s="29" t="s">
        <v>212</v>
      </c>
      <c r="D66" s="30" t="s">
        <v>11</v>
      </c>
      <c r="E66" s="31"/>
    </row>
    <row r="67" spans="1:5" s="56" customFormat="1" x14ac:dyDescent="0.25">
      <c r="A67" s="6">
        <v>54</v>
      </c>
      <c r="B67" s="52" t="s">
        <v>916</v>
      </c>
      <c r="C67" s="29" t="s">
        <v>147</v>
      </c>
      <c r="D67" s="30" t="s">
        <v>1327</v>
      </c>
      <c r="E67" s="31"/>
    </row>
    <row r="68" spans="1:5" s="56" customFormat="1" ht="25" x14ac:dyDescent="0.25">
      <c r="A68" s="6">
        <v>55</v>
      </c>
      <c r="B68" s="52" t="s">
        <v>917</v>
      </c>
      <c r="C68" s="29" t="s">
        <v>148</v>
      </c>
      <c r="D68" s="30" t="s">
        <v>11</v>
      </c>
      <c r="E68" s="31"/>
    </row>
    <row r="69" spans="1:5" s="56" customFormat="1" x14ac:dyDescent="0.25">
      <c r="A69" s="6">
        <v>56</v>
      </c>
      <c r="B69" s="52" t="s">
        <v>918</v>
      </c>
      <c r="C69" s="29" t="s">
        <v>152</v>
      </c>
      <c r="D69" s="30" t="s">
        <v>1327</v>
      </c>
      <c r="E69" s="31"/>
    </row>
    <row r="70" spans="1:5" s="56" customFormat="1" ht="25" x14ac:dyDescent="0.25">
      <c r="A70" s="6">
        <v>57</v>
      </c>
      <c r="B70" s="52" t="s">
        <v>1587</v>
      </c>
      <c r="C70" s="29" t="s">
        <v>153</v>
      </c>
      <c r="D70" s="30" t="s">
        <v>11</v>
      </c>
      <c r="E70" s="31"/>
    </row>
    <row r="71" spans="1:5" s="56" customFormat="1" ht="37.5" x14ac:dyDescent="0.25">
      <c r="A71" s="6">
        <v>58</v>
      </c>
      <c r="B71" s="52" t="s">
        <v>1715</v>
      </c>
      <c r="C71" s="29" t="s">
        <v>153</v>
      </c>
      <c r="D71" s="30" t="s">
        <v>11</v>
      </c>
      <c r="E71" s="31"/>
    </row>
    <row r="72" spans="1:5" s="56" customFormat="1" ht="25" x14ac:dyDescent="0.25">
      <c r="A72" s="6">
        <v>59</v>
      </c>
      <c r="B72" s="52" t="s">
        <v>919</v>
      </c>
      <c r="C72" s="29" t="s">
        <v>36</v>
      </c>
      <c r="D72" s="30" t="s">
        <v>1327</v>
      </c>
      <c r="E72" s="31"/>
    </row>
    <row r="73" spans="1:5" s="56" customFormat="1" ht="25" x14ac:dyDescent="0.25">
      <c r="A73" s="6">
        <v>60</v>
      </c>
      <c r="B73" s="52" t="s">
        <v>920</v>
      </c>
      <c r="C73" s="29" t="s">
        <v>36</v>
      </c>
      <c r="D73" s="30" t="s">
        <v>1327</v>
      </c>
      <c r="E73" s="31"/>
    </row>
    <row r="74" spans="1:5" s="56" customFormat="1" ht="25" x14ac:dyDescent="0.25">
      <c r="A74" s="6">
        <v>61</v>
      </c>
      <c r="B74" s="52" t="s">
        <v>921</v>
      </c>
      <c r="C74" s="29" t="s">
        <v>37</v>
      </c>
      <c r="D74" s="30" t="s">
        <v>11</v>
      </c>
      <c r="E74" s="31"/>
    </row>
    <row r="75" spans="1:5" s="56" customFormat="1" ht="25" x14ac:dyDescent="0.25">
      <c r="A75" s="6">
        <v>62</v>
      </c>
      <c r="B75" s="52" t="s">
        <v>1153</v>
      </c>
      <c r="C75" s="29" t="s">
        <v>173</v>
      </c>
      <c r="D75" s="30" t="s">
        <v>1327</v>
      </c>
      <c r="E75" s="31"/>
    </row>
    <row r="76" spans="1:5" s="56" customFormat="1" ht="25" x14ac:dyDescent="0.25">
      <c r="A76" s="6">
        <v>63</v>
      </c>
      <c r="B76" s="52" t="s">
        <v>1154</v>
      </c>
      <c r="C76" s="29" t="s">
        <v>228</v>
      </c>
      <c r="D76" s="30" t="s">
        <v>1327</v>
      </c>
      <c r="E76" s="31"/>
    </row>
    <row r="77" spans="1:5" s="56" customFormat="1" ht="25" x14ac:dyDescent="0.25">
      <c r="A77" s="6">
        <v>64</v>
      </c>
      <c r="B77" s="52" t="s">
        <v>922</v>
      </c>
      <c r="C77" s="29" t="s">
        <v>923</v>
      </c>
      <c r="D77" s="30" t="s">
        <v>1327</v>
      </c>
      <c r="E77" s="31"/>
    </row>
    <row r="78" spans="1:5" s="56" customFormat="1" ht="25" x14ac:dyDescent="0.25">
      <c r="A78" s="6">
        <v>65</v>
      </c>
      <c r="B78" s="52" t="s">
        <v>1155</v>
      </c>
      <c r="C78" s="29" t="s">
        <v>923</v>
      </c>
      <c r="D78" s="30" t="s">
        <v>11</v>
      </c>
      <c r="E78" s="31"/>
    </row>
    <row r="79" spans="1:5" s="56" customFormat="1" ht="25" x14ac:dyDescent="0.25">
      <c r="A79" s="6">
        <v>66</v>
      </c>
      <c r="B79" s="52" t="s">
        <v>1156</v>
      </c>
      <c r="C79" s="29" t="s">
        <v>38</v>
      </c>
      <c r="D79" s="30" t="s">
        <v>1327</v>
      </c>
      <c r="E79" s="31"/>
    </row>
    <row r="80" spans="1:5" s="56" customFormat="1" ht="25" x14ac:dyDescent="0.25">
      <c r="A80" s="6">
        <v>67</v>
      </c>
      <c r="B80" s="52" t="s">
        <v>1157</v>
      </c>
      <c r="C80" s="29" t="s">
        <v>38</v>
      </c>
      <c r="D80" s="30" t="s">
        <v>11</v>
      </c>
      <c r="E80" s="31"/>
    </row>
    <row r="81" spans="1:5" s="56" customFormat="1" ht="37.5" x14ac:dyDescent="0.25">
      <c r="A81" s="6">
        <v>68</v>
      </c>
      <c r="B81" s="52" t="s">
        <v>1160</v>
      </c>
      <c r="C81" s="29" t="s">
        <v>40</v>
      </c>
      <c r="D81" s="30" t="s">
        <v>11</v>
      </c>
      <c r="E81" s="31"/>
    </row>
    <row r="82" spans="1:5" s="56" customFormat="1" ht="25" x14ac:dyDescent="0.25">
      <c r="A82" s="6">
        <v>69</v>
      </c>
      <c r="B82" s="52" t="s">
        <v>925</v>
      </c>
      <c r="C82" s="29" t="s">
        <v>41</v>
      </c>
      <c r="D82" s="30" t="s">
        <v>11</v>
      </c>
      <c r="E82" s="31"/>
    </row>
    <row r="83" spans="1:5" s="56" customFormat="1" ht="25" x14ac:dyDescent="0.25">
      <c r="A83" s="6">
        <v>70</v>
      </c>
      <c r="B83" s="52" t="s">
        <v>1161</v>
      </c>
      <c r="C83" s="30" t="s">
        <v>517</v>
      </c>
      <c r="D83" s="30" t="s">
        <v>11</v>
      </c>
      <c r="E83" s="31"/>
    </row>
    <row r="84" spans="1:5" s="56" customFormat="1" ht="25" x14ac:dyDescent="0.25">
      <c r="A84" s="6">
        <v>71</v>
      </c>
      <c r="B84" s="52" t="s">
        <v>926</v>
      </c>
      <c r="C84" s="30" t="s">
        <v>517</v>
      </c>
      <c r="D84" s="30" t="s">
        <v>11</v>
      </c>
      <c r="E84" s="31"/>
    </row>
    <row r="85" spans="1:5" s="56" customFormat="1" ht="50" x14ac:dyDescent="0.25">
      <c r="A85" s="6">
        <v>72</v>
      </c>
      <c r="B85" s="52" t="s">
        <v>927</v>
      </c>
      <c r="C85" s="53" t="s">
        <v>928</v>
      </c>
      <c r="D85" s="30" t="s">
        <v>11</v>
      </c>
      <c r="E85" s="31"/>
    </row>
    <row r="86" spans="1:5" s="56" customFormat="1" ht="37.5" x14ac:dyDescent="0.25">
      <c r="A86" s="6">
        <v>73</v>
      </c>
      <c r="B86" s="52" t="s">
        <v>1162</v>
      </c>
      <c r="C86" s="29" t="s">
        <v>518</v>
      </c>
      <c r="D86" s="30" t="s">
        <v>11</v>
      </c>
      <c r="E86" s="31"/>
    </row>
    <row r="87" spans="1:5" s="56" customFormat="1" x14ac:dyDescent="0.25">
      <c r="A87" s="6">
        <v>74</v>
      </c>
      <c r="B87" s="52" t="s">
        <v>2521</v>
      </c>
      <c r="C87" s="53" t="s">
        <v>446</v>
      </c>
      <c r="D87" s="30" t="s">
        <v>9</v>
      </c>
      <c r="E87" s="31"/>
    </row>
    <row r="88" spans="1:5" s="56" customFormat="1" x14ac:dyDescent="0.25">
      <c r="A88" s="24"/>
      <c r="B88" s="8"/>
      <c r="C88" s="62"/>
      <c r="D88" s="48"/>
      <c r="E88" s="72"/>
    </row>
    <row r="89" spans="1:5" s="56" customFormat="1" x14ac:dyDescent="0.25">
      <c r="A89" s="410" t="s">
        <v>1510</v>
      </c>
      <c r="B89" s="410"/>
      <c r="C89" s="410"/>
      <c r="D89" s="410"/>
      <c r="E89" s="410"/>
    </row>
    <row r="90" spans="1:5" s="56" customFormat="1" ht="27" customHeight="1" x14ac:dyDescent="0.25">
      <c r="A90" s="6">
        <v>75</v>
      </c>
      <c r="B90" s="52" t="s">
        <v>1479</v>
      </c>
      <c r="C90" s="53" t="s">
        <v>16</v>
      </c>
      <c r="D90" s="30" t="s">
        <v>9</v>
      </c>
      <c r="E90" s="31"/>
    </row>
    <row r="91" spans="1:5" s="56" customFormat="1" ht="25" x14ac:dyDescent="0.25">
      <c r="A91" s="6">
        <v>76</v>
      </c>
      <c r="B91" s="52" t="s">
        <v>1588</v>
      </c>
      <c r="C91" s="53" t="s">
        <v>16</v>
      </c>
      <c r="D91" s="30" t="s">
        <v>9</v>
      </c>
      <c r="E91" s="31"/>
    </row>
    <row r="92" spans="1:5" s="56" customFormat="1" ht="156" customHeight="1" x14ac:dyDescent="0.25">
      <c r="A92" s="6">
        <v>77</v>
      </c>
      <c r="B92" s="52" t="s">
        <v>1716</v>
      </c>
      <c r="C92" s="53" t="s">
        <v>16</v>
      </c>
      <c r="D92" s="30" t="s">
        <v>9</v>
      </c>
      <c r="E92" s="31"/>
    </row>
    <row r="93" spans="1:5" s="56" customFormat="1" x14ac:dyDescent="0.25">
      <c r="A93" s="24"/>
      <c r="B93" s="8"/>
      <c r="C93" s="62"/>
      <c r="D93" s="48"/>
      <c r="E93" s="72"/>
    </row>
    <row r="94" spans="1:5" x14ac:dyDescent="0.3">
      <c r="A94" s="389" t="s">
        <v>7</v>
      </c>
      <c r="B94" s="389"/>
      <c r="C94" s="9"/>
      <c r="D94" s="10"/>
      <c r="E94" s="18"/>
    </row>
    <row r="95" spans="1:5" x14ac:dyDescent="0.25">
      <c r="A95" s="390"/>
      <c r="B95" s="390"/>
      <c r="C95" s="390"/>
      <c r="D95" s="390"/>
      <c r="E95" s="390"/>
    </row>
    <row r="96" spans="1:5" x14ac:dyDescent="0.25">
      <c r="A96" s="391"/>
      <c r="B96" s="392"/>
      <c r="C96" s="392"/>
      <c r="D96" s="392"/>
      <c r="E96" s="393"/>
    </row>
    <row r="97" spans="1:5" x14ac:dyDescent="0.25">
      <c r="A97" s="391"/>
      <c r="B97" s="392"/>
      <c r="C97" s="392"/>
      <c r="D97" s="392"/>
      <c r="E97" s="393"/>
    </row>
  </sheetData>
  <sheetProtection algorithmName="SHA-512" hashValue="FxfYlZFPm7mB+w+IPthavrYOdFXWlnB3wQzb7DUr5pBuAGEF5Rg0eMjrZ4Zg9YXozHxvMdAYAqoEADTM4IsPCw==" saltValue="a4liUqNBMZaXGsJW2+XHFw==" spinCount="100000" sheet="1" selectLockedCells="1"/>
  <mergeCells count="17">
    <mergeCell ref="A6:D6"/>
    <mergeCell ref="A56:E56"/>
    <mergeCell ref="A9:D9"/>
    <mergeCell ref="A55:E55"/>
    <mergeCell ref="C7:D7"/>
    <mergeCell ref="E7:E8"/>
    <mergeCell ref="C8:D8"/>
    <mergeCell ref="A5:E5"/>
    <mergeCell ref="A1:E1"/>
    <mergeCell ref="A2:E2"/>
    <mergeCell ref="A3:E3"/>
    <mergeCell ref="A4:E4"/>
    <mergeCell ref="A97:E97"/>
    <mergeCell ref="A94:B94"/>
    <mergeCell ref="A95:E95"/>
    <mergeCell ref="A96:E96"/>
    <mergeCell ref="A89:E89"/>
  </mergeCells>
  <dataValidations count="4">
    <dataValidation type="list" allowBlank="1" showInputMessage="1" showErrorMessage="1" sqref="E12 E14:E15 E22 E24:E25 E27 E31:E34 E36:E39 E41:E44 E48 E53:E54" xr:uid="{6B585297-843B-4BA7-A15F-228F4E82CFE6}">
      <formula1>"Yes,NA,Rpt"</formula1>
    </dataValidation>
    <dataValidation type="list" allowBlank="1" showInputMessage="1" showErrorMessage="1" sqref="E58 E61 E64 E66 E70:E71 E74 E80:E88 E93 E78 E68" xr:uid="{6475E261-FC57-49E0-AD02-6693B8A22E66}">
      <formula1>"Yes,Rpt, NA"</formula1>
    </dataValidation>
    <dataValidation type="list" allowBlank="1" showInputMessage="1" showErrorMessage="1" sqref="E79 E13 E16:E21 E23 E26 E28:E30 E35 E40 E45:E47 E49:E52 E59:E60 E62:E63 E65 E75:E77 E69 E90:E92 E72:E73 E67" xr:uid="{5E2F6E83-C683-4547-BD8C-98F338494657}">
      <formula1>"Yes,Rpt"</formula1>
    </dataValidation>
    <dataValidation type="list" allowBlank="1" showInputMessage="1" showErrorMessage="1" sqref="E11" xr:uid="{7CCB8FE2-0D02-4C61-BCB8-CB13FD5F6A48}">
      <formula1>"TWFI,TWNG"</formula1>
    </dataValidation>
  </dataValidations>
  <printOptions horizontalCentered="1"/>
  <pageMargins left="0.59055118110236227" right="0.59055118110236227" top="0.59055118110236227" bottom="0.78740157480314965" header="0.31496062992125984" footer="0.31496062992125984"/>
  <pageSetup fitToHeight="6" orientation="portrait" r:id="rId1"/>
  <headerFooter scaleWithDoc="0" alignWithMargins="0">
    <oddFooter>&amp;L&amp;"-,Standard"&amp;9compliant: Yes or √     
IMCI Checklist EN ISO 10133:2017&amp;C&amp;"Calibri,Standard"&amp;9not applicable: NA     
&amp;R&amp;"Calibri,Standard"&amp;9follow up on variation report: Rpt or X
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3">
    <tabColor theme="5" tint="0.59999389629810485"/>
  </sheetPr>
  <dimension ref="A1:E155"/>
  <sheetViews>
    <sheetView zoomScaleNormal="100" zoomScaleSheetLayoutView="100" workbookViewId="0">
      <selection activeCell="E13" sqref="E13"/>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5" ht="76.5" customHeight="1" x14ac:dyDescent="0.3">
      <c r="A1" s="396"/>
      <c r="B1" s="396"/>
      <c r="C1" s="396"/>
      <c r="D1" s="396"/>
      <c r="E1" s="396"/>
    </row>
    <row r="2" spans="1:5" ht="15" customHeight="1" x14ac:dyDescent="0.3">
      <c r="A2" s="396"/>
      <c r="B2" s="396"/>
      <c r="C2" s="396"/>
      <c r="D2" s="396"/>
      <c r="E2" s="396"/>
    </row>
    <row r="3" spans="1:5" s="3" customFormat="1" ht="15" customHeight="1" x14ac:dyDescent="0.25">
      <c r="A3" s="385" t="s">
        <v>1087</v>
      </c>
      <c r="B3" s="385"/>
      <c r="C3" s="385"/>
      <c r="D3" s="385"/>
      <c r="E3" s="385"/>
    </row>
    <row r="4" spans="1:5" s="3" customFormat="1" ht="15" customHeight="1" x14ac:dyDescent="0.25">
      <c r="A4" s="385" t="s">
        <v>709</v>
      </c>
      <c r="B4" s="385"/>
      <c r="C4" s="385"/>
      <c r="D4" s="385"/>
      <c r="E4" s="385"/>
    </row>
    <row r="5" spans="1:5" s="3" customFormat="1" ht="15.75" customHeight="1" x14ac:dyDescent="0.25">
      <c r="A5" s="385" t="s">
        <v>384</v>
      </c>
      <c r="B5" s="385"/>
      <c r="C5" s="385"/>
      <c r="D5" s="385"/>
      <c r="E5" s="385"/>
    </row>
    <row r="6" spans="1:5" s="3" customFormat="1" ht="15" customHeight="1" x14ac:dyDescent="0.25">
      <c r="A6" s="400" t="str">
        <f>'Cover sheet'!A2:D2</f>
        <v>Checklist_Evaluation_Module B_G en240408</v>
      </c>
      <c r="B6" s="401"/>
      <c r="C6" s="401"/>
      <c r="D6" s="401"/>
    </row>
    <row r="7" spans="1:5" s="3" customFormat="1" ht="18" customHeight="1" x14ac:dyDescent="0.25">
      <c r="A7" s="2"/>
      <c r="B7" s="17" t="s">
        <v>2321</v>
      </c>
      <c r="C7" s="397" t="str">
        <f>IF(Checklists!B5=0,"",Checklists!B5)</f>
        <v/>
      </c>
      <c r="D7" s="397"/>
      <c r="E7" s="332"/>
    </row>
    <row r="8" spans="1:5" s="3" customFormat="1" ht="18" customHeight="1" x14ac:dyDescent="0.25">
      <c r="A8" s="2"/>
      <c r="B8" s="17" t="s">
        <v>2304</v>
      </c>
      <c r="C8" s="397" t="str">
        <f>IF(Checklists!B6=0,"",Checklists!B6)</f>
        <v/>
      </c>
      <c r="D8" s="397"/>
      <c r="E8" s="332"/>
    </row>
    <row r="9" spans="1:5" s="3" customFormat="1" ht="15" customHeight="1" x14ac:dyDescent="0.25">
      <c r="A9" s="2"/>
      <c r="B9" s="26"/>
      <c r="C9" s="45"/>
      <c r="D9" s="45"/>
      <c r="E9" s="45"/>
    </row>
    <row r="10" spans="1:5" ht="24.75" customHeight="1" x14ac:dyDescent="0.3">
      <c r="A10" s="26"/>
      <c r="B10" s="415" t="s">
        <v>822</v>
      </c>
      <c r="C10" s="415"/>
      <c r="D10" s="415"/>
      <c r="E10" s="415"/>
    </row>
    <row r="11" spans="1:5" x14ac:dyDescent="0.3">
      <c r="A11" s="2"/>
      <c r="B11" s="3"/>
      <c r="C11" s="3"/>
      <c r="D11" s="3"/>
      <c r="E11" s="3"/>
    </row>
    <row r="12" spans="1:5" x14ac:dyDescent="0.3">
      <c r="A12" s="4" t="s">
        <v>8</v>
      </c>
      <c r="B12" s="3"/>
      <c r="C12" s="15" t="s">
        <v>6</v>
      </c>
      <c r="D12" s="15" t="s">
        <v>5</v>
      </c>
      <c r="E12" s="15" t="s">
        <v>10</v>
      </c>
    </row>
    <row r="13" spans="1:5" s="56" customFormat="1" ht="25" x14ac:dyDescent="0.25">
      <c r="A13" s="6">
        <v>1</v>
      </c>
      <c r="B13" s="28" t="s">
        <v>818</v>
      </c>
      <c r="C13" s="29" t="s">
        <v>12</v>
      </c>
      <c r="D13" s="30" t="s">
        <v>9</v>
      </c>
      <c r="E13" s="31"/>
    </row>
    <row r="14" spans="1:5" s="56" customFormat="1" ht="37.5" x14ac:dyDescent="0.25">
      <c r="A14" s="6">
        <v>2</v>
      </c>
      <c r="B14" s="28" t="s">
        <v>105</v>
      </c>
      <c r="C14" s="29" t="s">
        <v>14</v>
      </c>
      <c r="D14" s="30" t="s">
        <v>9</v>
      </c>
      <c r="E14" s="31"/>
    </row>
    <row r="15" spans="1:5" s="56" customFormat="1" ht="25" x14ac:dyDescent="0.25">
      <c r="A15" s="6">
        <v>3</v>
      </c>
      <c r="B15" s="8" t="s">
        <v>1836</v>
      </c>
      <c r="C15" s="29" t="s">
        <v>14</v>
      </c>
      <c r="D15" s="30" t="s">
        <v>9</v>
      </c>
      <c r="E15" s="31"/>
    </row>
    <row r="16" spans="1:5" s="56" customFormat="1" ht="63.75" customHeight="1" x14ac:dyDescent="0.25">
      <c r="A16" s="6">
        <v>4</v>
      </c>
      <c r="B16" s="28" t="s">
        <v>1821</v>
      </c>
      <c r="C16" s="29" t="s">
        <v>14</v>
      </c>
      <c r="D16" s="30" t="s">
        <v>9</v>
      </c>
      <c r="E16" s="31"/>
    </row>
    <row r="17" spans="1:5" s="56" customFormat="1" ht="51" customHeight="1" x14ac:dyDescent="0.25">
      <c r="A17" s="6">
        <v>5</v>
      </c>
      <c r="B17" s="28" t="s">
        <v>1822</v>
      </c>
      <c r="C17" s="29" t="s">
        <v>80</v>
      </c>
      <c r="D17" s="30" t="s">
        <v>11</v>
      </c>
      <c r="E17" s="31"/>
    </row>
    <row r="18" spans="1:5" s="56" customFormat="1" ht="37.5" x14ac:dyDescent="0.25">
      <c r="A18" s="6">
        <v>6</v>
      </c>
      <c r="B18" s="28" t="s">
        <v>1837</v>
      </c>
      <c r="C18" s="29" t="s">
        <v>80</v>
      </c>
      <c r="D18" s="30" t="s">
        <v>11</v>
      </c>
      <c r="E18" s="31"/>
    </row>
    <row r="19" spans="1:5" s="56" customFormat="1" ht="37.5" x14ac:dyDescent="0.25">
      <c r="A19" s="6">
        <v>7</v>
      </c>
      <c r="B19" s="28" t="s">
        <v>1838</v>
      </c>
      <c r="C19" s="29" t="s">
        <v>80</v>
      </c>
      <c r="D19" s="30" t="s">
        <v>11</v>
      </c>
      <c r="E19" s="31"/>
    </row>
    <row r="20" spans="1:5" s="56" customFormat="1" ht="37.5" x14ac:dyDescent="0.25">
      <c r="A20" s="6">
        <v>8</v>
      </c>
      <c r="B20" s="28" t="s">
        <v>106</v>
      </c>
      <c r="C20" s="29" t="s">
        <v>15</v>
      </c>
      <c r="D20" s="30" t="s">
        <v>9</v>
      </c>
      <c r="E20" s="31"/>
    </row>
    <row r="21" spans="1:5" s="56" customFormat="1" ht="37.5" x14ac:dyDescent="0.25">
      <c r="A21" s="6">
        <v>9</v>
      </c>
      <c r="B21" s="28" t="s">
        <v>107</v>
      </c>
      <c r="C21" s="29" t="s">
        <v>15</v>
      </c>
      <c r="D21" s="30" t="s">
        <v>11</v>
      </c>
      <c r="E21" s="31"/>
    </row>
    <row r="22" spans="1:5" s="56" customFormat="1" ht="63.75" customHeight="1" x14ac:dyDescent="0.25">
      <c r="A22" s="6">
        <v>10</v>
      </c>
      <c r="B22" s="28" t="s">
        <v>1839</v>
      </c>
      <c r="C22" s="29" t="s">
        <v>15</v>
      </c>
      <c r="D22" s="30" t="s">
        <v>11</v>
      </c>
      <c r="E22" s="31"/>
    </row>
    <row r="23" spans="1:5" s="56" customFormat="1" ht="25" x14ac:dyDescent="0.25">
      <c r="A23" s="6">
        <v>11</v>
      </c>
      <c r="B23" s="28" t="s">
        <v>683</v>
      </c>
      <c r="C23" s="29" t="s">
        <v>22</v>
      </c>
      <c r="D23" s="30" t="s">
        <v>9</v>
      </c>
      <c r="E23" s="31"/>
    </row>
    <row r="24" spans="1:5" s="56" customFormat="1" ht="25" x14ac:dyDescent="0.25">
      <c r="A24" s="6">
        <v>12</v>
      </c>
      <c r="B24" s="28" t="s">
        <v>1840</v>
      </c>
      <c r="C24" s="29" t="s">
        <v>22</v>
      </c>
      <c r="D24" s="30" t="s">
        <v>9</v>
      </c>
      <c r="E24" s="31"/>
    </row>
    <row r="25" spans="1:5" s="56" customFormat="1" ht="53" customHeight="1" x14ac:dyDescent="0.25">
      <c r="A25" s="6">
        <v>13</v>
      </c>
      <c r="B25" s="28" t="s">
        <v>2522</v>
      </c>
      <c r="C25" s="53" t="s">
        <v>23</v>
      </c>
      <c r="D25" s="30" t="s">
        <v>9</v>
      </c>
      <c r="E25" s="31"/>
    </row>
    <row r="26" spans="1:5" s="56" customFormat="1" ht="39.75" customHeight="1" x14ac:dyDescent="0.25">
      <c r="A26" s="6">
        <v>14</v>
      </c>
      <c r="B26" s="28" t="s">
        <v>1823</v>
      </c>
      <c r="C26" s="53" t="s">
        <v>23</v>
      </c>
      <c r="D26" s="30" t="s">
        <v>9</v>
      </c>
      <c r="E26" s="31"/>
    </row>
    <row r="27" spans="1:5" s="56" customFormat="1" x14ac:dyDescent="0.25">
      <c r="A27" s="6">
        <v>15</v>
      </c>
      <c r="B27" s="28" t="s">
        <v>684</v>
      </c>
      <c r="C27" s="29" t="s">
        <v>24</v>
      </c>
      <c r="D27" s="30" t="s">
        <v>9</v>
      </c>
      <c r="E27" s="31"/>
    </row>
    <row r="28" spans="1:5" s="56" customFormat="1" ht="27.75" customHeight="1" x14ac:dyDescent="0.25">
      <c r="A28" s="6">
        <v>16</v>
      </c>
      <c r="B28" s="28" t="s">
        <v>1163</v>
      </c>
      <c r="C28" s="29" t="s">
        <v>25</v>
      </c>
      <c r="D28" s="30" t="s">
        <v>9</v>
      </c>
      <c r="E28" s="31"/>
    </row>
    <row r="29" spans="1:5" s="56" customFormat="1" ht="27.5" customHeight="1" x14ac:dyDescent="0.25">
      <c r="A29" s="6">
        <v>17</v>
      </c>
      <c r="B29" s="28" t="s">
        <v>2523</v>
      </c>
      <c r="C29" s="29" t="s">
        <v>108</v>
      </c>
      <c r="D29" s="30" t="s">
        <v>9</v>
      </c>
      <c r="E29" s="31"/>
    </row>
    <row r="30" spans="1:5" s="56" customFormat="1" ht="64.5" customHeight="1" x14ac:dyDescent="0.25">
      <c r="A30" s="6">
        <v>18</v>
      </c>
      <c r="B30" s="28" t="s">
        <v>1824</v>
      </c>
      <c r="C30" s="29" t="s">
        <v>109</v>
      </c>
      <c r="D30" s="30" t="s">
        <v>11</v>
      </c>
      <c r="E30" s="31"/>
    </row>
    <row r="31" spans="1:5" s="56" customFormat="1" ht="37.5" x14ac:dyDescent="0.25">
      <c r="A31" s="6">
        <v>19</v>
      </c>
      <c r="B31" s="28" t="s">
        <v>685</v>
      </c>
      <c r="C31" s="29" t="s">
        <v>111</v>
      </c>
      <c r="D31" s="30" t="s">
        <v>9</v>
      </c>
      <c r="E31" s="31"/>
    </row>
    <row r="32" spans="1:5" s="56" customFormat="1" ht="25" x14ac:dyDescent="0.25">
      <c r="A32" s="6">
        <v>20</v>
      </c>
      <c r="B32" s="28" t="s">
        <v>1164</v>
      </c>
      <c r="C32" s="29" t="s">
        <v>112</v>
      </c>
      <c r="D32" s="30" t="s">
        <v>11</v>
      </c>
      <c r="E32" s="31"/>
    </row>
    <row r="33" spans="1:5" s="56" customFormat="1" ht="27" customHeight="1" x14ac:dyDescent="0.25">
      <c r="A33" s="6">
        <v>21</v>
      </c>
      <c r="B33" s="28" t="s">
        <v>113</v>
      </c>
      <c r="C33" s="29" t="s">
        <v>112</v>
      </c>
      <c r="D33" s="30" t="s">
        <v>9</v>
      </c>
      <c r="E33" s="31"/>
    </row>
    <row r="34" spans="1:5" s="56" customFormat="1" ht="39.5" customHeight="1" x14ac:dyDescent="0.25">
      <c r="A34" s="6">
        <v>22</v>
      </c>
      <c r="B34" s="28" t="s">
        <v>2524</v>
      </c>
      <c r="C34" s="29" t="s">
        <v>115</v>
      </c>
      <c r="D34" s="30" t="s">
        <v>11</v>
      </c>
      <c r="E34" s="31"/>
    </row>
    <row r="35" spans="1:5" s="56" customFormat="1" ht="25" x14ac:dyDescent="0.25">
      <c r="A35" s="6">
        <v>23</v>
      </c>
      <c r="B35" s="28" t="s">
        <v>116</v>
      </c>
      <c r="C35" s="29" t="s">
        <v>117</v>
      </c>
      <c r="D35" s="30" t="s">
        <v>11</v>
      </c>
      <c r="E35" s="31"/>
    </row>
    <row r="36" spans="1:5" s="56" customFormat="1" ht="37.5" x14ac:dyDescent="0.25">
      <c r="A36" s="6">
        <v>24</v>
      </c>
      <c r="B36" s="28" t="s">
        <v>118</v>
      </c>
      <c r="C36" s="29" t="s">
        <v>119</v>
      </c>
      <c r="D36" s="30" t="s">
        <v>11</v>
      </c>
      <c r="E36" s="31"/>
    </row>
    <row r="37" spans="1:5" s="56" customFormat="1" x14ac:dyDescent="0.25">
      <c r="A37" s="6">
        <v>25</v>
      </c>
      <c r="B37" s="28" t="s">
        <v>686</v>
      </c>
      <c r="C37" s="29" t="s">
        <v>121</v>
      </c>
      <c r="D37" s="30" t="s">
        <v>11</v>
      </c>
      <c r="E37" s="31"/>
    </row>
    <row r="38" spans="1:5" s="56" customFormat="1" ht="25" x14ac:dyDescent="0.25">
      <c r="A38" s="6">
        <v>26</v>
      </c>
      <c r="B38" s="28" t="s">
        <v>687</v>
      </c>
      <c r="C38" s="29" t="s">
        <v>122</v>
      </c>
      <c r="D38" s="30" t="s">
        <v>11</v>
      </c>
      <c r="E38" s="31"/>
    </row>
    <row r="39" spans="1:5" s="56" customFormat="1" x14ac:dyDescent="0.25">
      <c r="A39" s="6">
        <v>27</v>
      </c>
      <c r="B39" s="28" t="s">
        <v>688</v>
      </c>
      <c r="C39" s="29" t="s">
        <v>123</v>
      </c>
      <c r="D39" s="30" t="s">
        <v>124</v>
      </c>
      <c r="E39" s="31"/>
    </row>
    <row r="40" spans="1:5" s="56" customFormat="1" x14ac:dyDescent="0.25">
      <c r="A40" s="6">
        <v>28</v>
      </c>
      <c r="B40" s="28" t="s">
        <v>689</v>
      </c>
      <c r="C40" s="29" t="s">
        <v>123</v>
      </c>
      <c r="D40" s="30" t="s">
        <v>9</v>
      </c>
      <c r="E40" s="31"/>
    </row>
    <row r="41" spans="1:5" s="56" customFormat="1" x14ac:dyDescent="0.25">
      <c r="A41" s="6">
        <v>29</v>
      </c>
      <c r="B41" s="28" t="s">
        <v>385</v>
      </c>
      <c r="C41" s="29" t="s">
        <v>125</v>
      </c>
      <c r="D41" s="30" t="s">
        <v>9</v>
      </c>
      <c r="E41" s="31"/>
    </row>
    <row r="42" spans="1:5" s="56" customFormat="1" ht="25" x14ac:dyDescent="0.25">
      <c r="A42" s="6">
        <v>30</v>
      </c>
      <c r="B42" s="28" t="s">
        <v>126</v>
      </c>
      <c r="C42" s="29" t="s">
        <v>125</v>
      </c>
      <c r="D42" s="30" t="s">
        <v>9</v>
      </c>
      <c r="E42" s="31"/>
    </row>
    <row r="43" spans="1:5" s="56" customFormat="1" ht="25" x14ac:dyDescent="0.25">
      <c r="A43" s="6">
        <v>31</v>
      </c>
      <c r="B43" s="28" t="s">
        <v>1165</v>
      </c>
      <c r="C43" s="29" t="s">
        <v>125</v>
      </c>
      <c r="D43" s="30" t="s">
        <v>9</v>
      </c>
      <c r="E43" s="31"/>
    </row>
    <row r="44" spans="1:5" s="56" customFormat="1" ht="29.25" customHeight="1" x14ac:dyDescent="0.25">
      <c r="A44" s="6">
        <v>32</v>
      </c>
      <c r="B44" s="28" t="s">
        <v>127</v>
      </c>
      <c r="C44" s="29" t="s">
        <v>128</v>
      </c>
      <c r="D44" s="30" t="s">
        <v>9</v>
      </c>
      <c r="E44" s="31"/>
    </row>
    <row r="45" spans="1:5" s="56" customFormat="1" ht="65.25" customHeight="1" x14ac:dyDescent="0.25">
      <c r="A45" s="6">
        <v>33</v>
      </c>
      <c r="B45" s="28" t="s">
        <v>129</v>
      </c>
      <c r="C45" s="29" t="s">
        <v>130</v>
      </c>
      <c r="D45" s="30" t="s">
        <v>11</v>
      </c>
      <c r="E45" s="31"/>
    </row>
    <row r="46" spans="1:5" s="56" customFormat="1" ht="25" x14ac:dyDescent="0.25">
      <c r="A46" s="6">
        <v>34</v>
      </c>
      <c r="B46" s="28" t="s">
        <v>131</v>
      </c>
      <c r="C46" s="29" t="s">
        <v>132</v>
      </c>
      <c r="D46" s="30" t="s">
        <v>11</v>
      </c>
      <c r="E46" s="31"/>
    </row>
    <row r="47" spans="1:5" s="56" customFormat="1" ht="50" x14ac:dyDescent="0.25">
      <c r="A47" s="6">
        <v>35</v>
      </c>
      <c r="B47" s="28" t="s">
        <v>690</v>
      </c>
      <c r="C47" s="29" t="s">
        <v>133</v>
      </c>
      <c r="D47" s="30" t="s">
        <v>9</v>
      </c>
      <c r="E47" s="31"/>
    </row>
    <row r="48" spans="1:5" s="56" customFormat="1" ht="25" x14ac:dyDescent="0.25">
      <c r="A48" s="6">
        <v>36</v>
      </c>
      <c r="B48" s="28" t="s">
        <v>1166</v>
      </c>
      <c r="C48" s="29" t="s">
        <v>133</v>
      </c>
      <c r="D48" s="30" t="s">
        <v>11</v>
      </c>
      <c r="E48" s="31"/>
    </row>
    <row r="49" spans="1:5" s="56" customFormat="1" ht="15" customHeight="1" x14ac:dyDescent="0.25">
      <c r="A49" s="6">
        <v>37</v>
      </c>
      <c r="B49" s="28" t="s">
        <v>691</v>
      </c>
      <c r="C49" s="29" t="s">
        <v>134</v>
      </c>
      <c r="D49" s="30" t="s">
        <v>11</v>
      </c>
      <c r="E49" s="31"/>
    </row>
    <row r="50" spans="1:5" s="56" customFormat="1" ht="62.5" x14ac:dyDescent="0.25">
      <c r="A50" s="6">
        <v>38</v>
      </c>
      <c r="B50" s="28" t="s">
        <v>1188</v>
      </c>
      <c r="C50" s="29" t="s">
        <v>135</v>
      </c>
      <c r="D50" s="30" t="s">
        <v>9</v>
      </c>
      <c r="E50" s="31"/>
    </row>
    <row r="51" spans="1:5" s="56" customFormat="1" ht="77.25" customHeight="1" x14ac:dyDescent="0.25">
      <c r="A51" s="6">
        <v>39</v>
      </c>
      <c r="B51" s="28" t="s">
        <v>1189</v>
      </c>
      <c r="C51" s="29" t="s">
        <v>135</v>
      </c>
      <c r="D51" s="30" t="s">
        <v>9</v>
      </c>
      <c r="E51" s="31"/>
    </row>
    <row r="52" spans="1:5" s="56" customFormat="1" ht="25" x14ac:dyDescent="0.25">
      <c r="A52" s="6">
        <v>40</v>
      </c>
      <c r="B52" s="28" t="s">
        <v>1167</v>
      </c>
      <c r="C52" s="29" t="s">
        <v>136</v>
      </c>
      <c r="D52" s="30" t="s">
        <v>9</v>
      </c>
      <c r="E52" s="31"/>
    </row>
    <row r="53" spans="1:5" s="56" customFormat="1" ht="25.5" customHeight="1" x14ac:dyDescent="0.25">
      <c r="A53" s="6">
        <v>41</v>
      </c>
      <c r="B53" s="28" t="s">
        <v>1168</v>
      </c>
      <c r="C53" s="29" t="s">
        <v>137</v>
      </c>
      <c r="D53" s="30" t="s">
        <v>11</v>
      </c>
      <c r="E53" s="31"/>
    </row>
    <row r="54" spans="1:5" s="56" customFormat="1" ht="25" x14ac:dyDescent="0.25">
      <c r="A54" s="6">
        <v>42</v>
      </c>
      <c r="B54" s="28" t="s">
        <v>1169</v>
      </c>
      <c r="C54" s="29" t="s">
        <v>138</v>
      </c>
      <c r="D54" s="30" t="s">
        <v>11</v>
      </c>
      <c r="E54" s="31"/>
    </row>
    <row r="55" spans="1:5" s="56" customFormat="1" ht="37.5" x14ac:dyDescent="0.25">
      <c r="A55" s="6">
        <v>43</v>
      </c>
      <c r="B55" s="28" t="s">
        <v>1825</v>
      </c>
      <c r="C55" s="29" t="s">
        <v>139</v>
      </c>
      <c r="D55" s="30" t="s">
        <v>9</v>
      </c>
      <c r="E55" s="31"/>
    </row>
    <row r="56" spans="1:5" s="56" customFormat="1" ht="50" x14ac:dyDescent="0.25">
      <c r="A56" s="6">
        <v>44</v>
      </c>
      <c r="B56" s="28" t="s">
        <v>692</v>
      </c>
      <c r="C56" s="29" t="s">
        <v>140</v>
      </c>
      <c r="D56" s="30" t="s">
        <v>11</v>
      </c>
      <c r="E56" s="31"/>
    </row>
    <row r="57" spans="1:5" s="56" customFormat="1" ht="75" x14ac:dyDescent="0.25">
      <c r="A57" s="6">
        <v>45</v>
      </c>
      <c r="B57" s="28" t="s">
        <v>141</v>
      </c>
      <c r="C57" s="29" t="s">
        <v>142</v>
      </c>
      <c r="D57" s="30" t="s">
        <v>9</v>
      </c>
      <c r="E57" s="31"/>
    </row>
    <row r="58" spans="1:5" s="56" customFormat="1" ht="25" x14ac:dyDescent="0.25">
      <c r="A58" s="6">
        <v>46</v>
      </c>
      <c r="B58" s="28" t="s">
        <v>693</v>
      </c>
      <c r="C58" s="29" t="s">
        <v>142</v>
      </c>
      <c r="D58" s="30" t="s">
        <v>9</v>
      </c>
      <c r="E58" s="31"/>
    </row>
    <row r="59" spans="1:5" s="56" customFormat="1" ht="25" x14ac:dyDescent="0.25">
      <c r="A59" s="6">
        <v>47</v>
      </c>
      <c r="B59" s="28" t="s">
        <v>694</v>
      </c>
      <c r="C59" s="29" t="s">
        <v>143</v>
      </c>
      <c r="D59" s="30" t="s">
        <v>9</v>
      </c>
      <c r="E59" s="31"/>
    </row>
    <row r="60" spans="1:5" s="56" customFormat="1" ht="37.5" x14ac:dyDescent="0.25">
      <c r="A60" s="6">
        <v>48</v>
      </c>
      <c r="B60" s="28" t="s">
        <v>1817</v>
      </c>
      <c r="C60" s="29" t="s">
        <v>144</v>
      </c>
      <c r="D60" s="30" t="s">
        <v>11</v>
      </c>
      <c r="E60" s="31"/>
    </row>
    <row r="61" spans="1:5" s="56" customFormat="1" ht="37.5" x14ac:dyDescent="0.25">
      <c r="A61" s="6">
        <v>49</v>
      </c>
      <c r="B61" s="28" t="s">
        <v>1818</v>
      </c>
      <c r="C61" s="29" t="s">
        <v>144</v>
      </c>
      <c r="D61" s="30" t="s">
        <v>11</v>
      </c>
      <c r="E61" s="31"/>
    </row>
    <row r="62" spans="1:5" s="56" customFormat="1" ht="25" x14ac:dyDescent="0.25">
      <c r="A62" s="6">
        <v>50</v>
      </c>
      <c r="B62" s="28" t="s">
        <v>695</v>
      </c>
      <c r="C62" s="29" t="s">
        <v>145</v>
      </c>
      <c r="D62" s="30" t="s">
        <v>11</v>
      </c>
      <c r="E62" s="31"/>
    </row>
    <row r="63" spans="1:5" s="56" customFormat="1" ht="27.75" customHeight="1" x14ac:dyDescent="0.25">
      <c r="A63" s="6">
        <v>51</v>
      </c>
      <c r="B63" s="28" t="s">
        <v>1170</v>
      </c>
      <c r="C63" s="29" t="s">
        <v>146</v>
      </c>
      <c r="D63" s="30" t="s">
        <v>9</v>
      </c>
      <c r="E63" s="31"/>
    </row>
    <row r="64" spans="1:5" s="56" customFormat="1" ht="37.5" x14ac:dyDescent="0.25">
      <c r="A64" s="6">
        <v>52</v>
      </c>
      <c r="B64" s="28" t="s">
        <v>1826</v>
      </c>
      <c r="C64" s="29" t="s">
        <v>150</v>
      </c>
      <c r="D64" s="30" t="s">
        <v>11</v>
      </c>
      <c r="E64" s="31"/>
    </row>
    <row r="65" spans="1:5" s="56" customFormat="1" ht="116.25" customHeight="1" x14ac:dyDescent="0.25">
      <c r="A65" s="6">
        <v>53</v>
      </c>
      <c r="B65" s="28" t="s">
        <v>1191</v>
      </c>
      <c r="C65" s="29" t="s">
        <v>150</v>
      </c>
      <c r="D65" s="30" t="s">
        <v>11</v>
      </c>
      <c r="E65" s="31"/>
    </row>
    <row r="66" spans="1:5" s="56" customFormat="1" ht="37.5" x14ac:dyDescent="0.25">
      <c r="A66" s="6">
        <v>54</v>
      </c>
      <c r="B66" s="8" t="s">
        <v>1819</v>
      </c>
      <c r="C66" s="29" t="s">
        <v>151</v>
      </c>
      <c r="D66" s="30" t="s">
        <v>9</v>
      </c>
      <c r="E66" s="31"/>
    </row>
    <row r="67" spans="1:5" s="56" customFormat="1" ht="87.5" x14ac:dyDescent="0.25">
      <c r="A67" s="6">
        <v>55</v>
      </c>
      <c r="B67" s="122" t="s">
        <v>1820</v>
      </c>
      <c r="C67" s="29" t="s">
        <v>152</v>
      </c>
      <c r="D67" s="30" t="s">
        <v>11</v>
      </c>
      <c r="E67" s="31"/>
    </row>
    <row r="68" spans="1:5" s="56" customFormat="1" ht="25" x14ac:dyDescent="0.25">
      <c r="A68" s="6">
        <v>56</v>
      </c>
      <c r="B68" s="28" t="s">
        <v>696</v>
      </c>
      <c r="C68" s="29" t="s">
        <v>154</v>
      </c>
      <c r="D68" s="30" t="s">
        <v>11</v>
      </c>
      <c r="E68" s="31"/>
    </row>
    <row r="69" spans="1:5" s="56" customFormat="1" ht="25" x14ac:dyDescent="0.25">
      <c r="A69" s="6">
        <v>57</v>
      </c>
      <c r="B69" s="28" t="s">
        <v>697</v>
      </c>
      <c r="C69" s="29" t="s">
        <v>155</v>
      </c>
      <c r="D69" s="30" t="s">
        <v>9</v>
      </c>
      <c r="E69" s="31"/>
    </row>
    <row r="70" spans="1:5" s="56" customFormat="1" ht="27.75" customHeight="1" x14ac:dyDescent="0.25">
      <c r="A70" s="6">
        <v>58</v>
      </c>
      <c r="B70" s="28" t="s">
        <v>698</v>
      </c>
      <c r="C70" s="29" t="s">
        <v>156</v>
      </c>
      <c r="D70" s="30" t="s">
        <v>11</v>
      </c>
      <c r="E70" s="31"/>
    </row>
    <row r="71" spans="1:5" s="56" customFormat="1" ht="40.5" customHeight="1" x14ac:dyDescent="0.25">
      <c r="A71" s="6">
        <v>59</v>
      </c>
      <c r="B71" s="28" t="s">
        <v>1827</v>
      </c>
      <c r="C71" s="29" t="s">
        <v>156</v>
      </c>
      <c r="D71" s="30" t="s">
        <v>11</v>
      </c>
      <c r="E71" s="31"/>
    </row>
    <row r="72" spans="1:5" s="56" customFormat="1" ht="25" x14ac:dyDescent="0.25">
      <c r="A72" s="6">
        <v>60</v>
      </c>
      <c r="B72" s="28" t="s">
        <v>1171</v>
      </c>
      <c r="C72" s="29" t="s">
        <v>35</v>
      </c>
      <c r="D72" s="30" t="s">
        <v>9</v>
      </c>
      <c r="E72" s="31"/>
    </row>
    <row r="73" spans="1:5" s="56" customFormat="1" ht="27" customHeight="1" x14ac:dyDescent="0.25">
      <c r="A73" s="6">
        <v>61</v>
      </c>
      <c r="B73" s="28" t="s">
        <v>1172</v>
      </c>
      <c r="C73" s="29" t="s">
        <v>35</v>
      </c>
      <c r="D73" s="30" t="s">
        <v>9</v>
      </c>
      <c r="E73" s="31"/>
    </row>
    <row r="74" spans="1:5" s="56" customFormat="1" ht="37.5" x14ac:dyDescent="0.25">
      <c r="A74" s="6">
        <v>62</v>
      </c>
      <c r="B74" s="28" t="s">
        <v>1828</v>
      </c>
      <c r="C74" s="29" t="s">
        <v>35</v>
      </c>
      <c r="D74" s="30" t="s">
        <v>11</v>
      </c>
      <c r="E74" s="31"/>
    </row>
    <row r="75" spans="1:5" s="56" customFormat="1" ht="37.5" x14ac:dyDescent="0.25">
      <c r="A75" s="6">
        <v>63</v>
      </c>
      <c r="B75" s="28" t="s">
        <v>1190</v>
      </c>
      <c r="C75" s="29" t="s">
        <v>36</v>
      </c>
      <c r="D75" s="30" t="s">
        <v>9</v>
      </c>
      <c r="E75" s="31"/>
    </row>
    <row r="76" spans="1:5" s="56" customFormat="1" ht="37.5" x14ac:dyDescent="0.25">
      <c r="A76" s="6">
        <v>64</v>
      </c>
      <c r="B76" s="28" t="s">
        <v>1829</v>
      </c>
      <c r="C76" s="29" t="s">
        <v>37</v>
      </c>
      <c r="D76" s="30" t="s">
        <v>11</v>
      </c>
      <c r="E76" s="31"/>
    </row>
    <row r="77" spans="1:5" s="56" customFormat="1" ht="37.5" x14ac:dyDescent="0.25">
      <c r="A77" s="6">
        <v>65</v>
      </c>
      <c r="B77" s="28" t="s">
        <v>699</v>
      </c>
      <c r="C77" s="29" t="s">
        <v>37</v>
      </c>
      <c r="D77" s="30" t="s">
        <v>11</v>
      </c>
      <c r="E77" s="31"/>
    </row>
    <row r="78" spans="1:5" s="56" customFormat="1" ht="28.5" customHeight="1" x14ac:dyDescent="0.25">
      <c r="A78" s="6">
        <v>66</v>
      </c>
      <c r="B78" s="28" t="s">
        <v>1173</v>
      </c>
      <c r="C78" s="29" t="s">
        <v>37</v>
      </c>
      <c r="D78" s="30" t="s">
        <v>11</v>
      </c>
      <c r="E78" s="31"/>
    </row>
    <row r="79" spans="1:5" s="56" customFormat="1" ht="37.5" x14ac:dyDescent="0.25">
      <c r="A79" s="6">
        <v>67</v>
      </c>
      <c r="B79" s="28" t="s">
        <v>1830</v>
      </c>
      <c r="C79" s="29" t="s">
        <v>37</v>
      </c>
      <c r="D79" s="30" t="s">
        <v>11</v>
      </c>
      <c r="E79" s="31"/>
    </row>
    <row r="80" spans="1:5" s="56" customFormat="1" ht="27.75" customHeight="1" x14ac:dyDescent="0.25">
      <c r="A80" s="6">
        <v>68</v>
      </c>
      <c r="B80" s="28" t="s">
        <v>1174</v>
      </c>
      <c r="C80" s="29" t="s">
        <v>157</v>
      </c>
      <c r="D80" s="30" t="s">
        <v>11</v>
      </c>
      <c r="E80" s="31"/>
    </row>
    <row r="81" spans="1:5" s="56" customFormat="1" ht="25" x14ac:dyDescent="0.25">
      <c r="A81" s="6">
        <v>69</v>
      </c>
      <c r="B81" s="28" t="s">
        <v>700</v>
      </c>
      <c r="C81" s="29" t="s">
        <v>158</v>
      </c>
      <c r="D81" s="30" t="s">
        <v>11</v>
      </c>
      <c r="E81" s="31"/>
    </row>
    <row r="82" spans="1:5" s="56" customFormat="1" ht="25" x14ac:dyDescent="0.25">
      <c r="A82" s="6">
        <v>70</v>
      </c>
      <c r="B82" s="28" t="s">
        <v>1175</v>
      </c>
      <c r="C82" s="29" t="s">
        <v>159</v>
      </c>
      <c r="D82" s="30" t="s">
        <v>9</v>
      </c>
      <c r="E82" s="31"/>
    </row>
    <row r="83" spans="1:5" s="56" customFormat="1" ht="39" customHeight="1" x14ac:dyDescent="0.25">
      <c r="A83" s="6">
        <v>71</v>
      </c>
      <c r="B83" s="28" t="s">
        <v>1831</v>
      </c>
      <c r="C83" s="29" t="s">
        <v>160</v>
      </c>
      <c r="D83" s="30" t="s">
        <v>9</v>
      </c>
      <c r="E83" s="31"/>
    </row>
    <row r="84" spans="1:5" s="56" customFormat="1" ht="25" x14ac:dyDescent="0.25">
      <c r="A84" s="6">
        <v>72</v>
      </c>
      <c r="B84" s="28" t="s">
        <v>800</v>
      </c>
      <c r="C84" s="29" t="s">
        <v>161</v>
      </c>
      <c r="D84" s="6" t="s">
        <v>11</v>
      </c>
      <c r="E84" s="31"/>
    </row>
    <row r="85" spans="1:5" s="56" customFormat="1" ht="37.5" x14ac:dyDescent="0.25">
      <c r="A85" s="6">
        <v>73</v>
      </c>
      <c r="B85" s="28" t="s">
        <v>701</v>
      </c>
      <c r="C85" s="53" t="s">
        <v>61</v>
      </c>
      <c r="D85" s="6" t="s">
        <v>11</v>
      </c>
      <c r="E85" s="31"/>
    </row>
    <row r="86" spans="1:5" s="56" customFormat="1" ht="25" x14ac:dyDescent="0.25">
      <c r="A86" s="6">
        <v>74</v>
      </c>
      <c r="B86" s="28" t="s">
        <v>702</v>
      </c>
      <c r="C86" s="29" t="s">
        <v>62</v>
      </c>
      <c r="D86" s="30" t="s">
        <v>11</v>
      </c>
      <c r="E86" s="31"/>
    </row>
    <row r="87" spans="1:5" s="56" customFormat="1" x14ac:dyDescent="0.25">
      <c r="A87" s="6">
        <v>75</v>
      </c>
      <c r="B87" s="28" t="s">
        <v>703</v>
      </c>
      <c r="C87" s="29" t="s">
        <v>63</v>
      </c>
      <c r="D87" s="30" t="s">
        <v>11</v>
      </c>
      <c r="E87" s="31"/>
    </row>
    <row r="88" spans="1:5" s="56" customFormat="1" x14ac:dyDescent="0.25">
      <c r="A88" s="6">
        <v>76</v>
      </c>
      <c r="B88" s="28" t="s">
        <v>704</v>
      </c>
      <c r="C88" s="29" t="s">
        <v>64</v>
      </c>
      <c r="D88" s="30" t="s">
        <v>11</v>
      </c>
      <c r="E88" s="31"/>
    </row>
    <row r="89" spans="1:5" s="56" customFormat="1" ht="42" customHeight="1" x14ac:dyDescent="0.25">
      <c r="A89" s="6">
        <v>77</v>
      </c>
      <c r="B89" s="28" t="s">
        <v>1176</v>
      </c>
      <c r="C89" s="53" t="s">
        <v>65</v>
      </c>
      <c r="D89" s="6" t="s">
        <v>11</v>
      </c>
      <c r="E89" s="31"/>
    </row>
    <row r="90" spans="1:5" s="56" customFormat="1" ht="25" x14ac:dyDescent="0.25">
      <c r="A90" s="6">
        <v>78</v>
      </c>
      <c r="B90" s="28" t="s">
        <v>705</v>
      </c>
      <c r="C90" s="29" t="s">
        <v>72</v>
      </c>
      <c r="D90" s="30" t="s">
        <v>11</v>
      </c>
      <c r="E90" s="31"/>
    </row>
    <row r="91" spans="1:5" s="56" customFormat="1" ht="25" x14ac:dyDescent="0.25">
      <c r="A91" s="6">
        <v>79</v>
      </c>
      <c r="B91" s="28" t="s">
        <v>1177</v>
      </c>
      <c r="C91" s="29" t="s">
        <v>164</v>
      </c>
      <c r="D91" s="30" t="s">
        <v>11</v>
      </c>
      <c r="E91" s="31"/>
    </row>
    <row r="92" spans="1:5" s="56" customFormat="1" ht="25" x14ac:dyDescent="0.25">
      <c r="A92" s="6">
        <v>80</v>
      </c>
      <c r="B92" s="28" t="s">
        <v>706</v>
      </c>
      <c r="C92" s="29" t="s">
        <v>165</v>
      </c>
      <c r="D92" s="30" t="s">
        <v>11</v>
      </c>
      <c r="E92" s="31"/>
    </row>
    <row r="93" spans="1:5" s="56" customFormat="1" ht="37.5" x14ac:dyDescent="0.25">
      <c r="A93" s="6">
        <v>81</v>
      </c>
      <c r="B93" s="28" t="s">
        <v>1842</v>
      </c>
      <c r="C93" s="29" t="s">
        <v>166</v>
      </c>
      <c r="D93" s="30" t="s">
        <v>11</v>
      </c>
      <c r="E93" s="31"/>
    </row>
    <row r="94" spans="1:5" s="56" customFormat="1" ht="50" x14ac:dyDescent="0.25">
      <c r="A94" s="6">
        <v>82</v>
      </c>
      <c r="B94" s="28" t="s">
        <v>167</v>
      </c>
      <c r="C94" s="29"/>
      <c r="D94" s="30" t="s">
        <v>11</v>
      </c>
      <c r="E94" s="31"/>
    </row>
    <row r="95" spans="1:5" s="56" customFormat="1" ht="37.5" x14ac:dyDescent="0.25">
      <c r="A95" s="6">
        <v>83</v>
      </c>
      <c r="B95" s="28" t="s">
        <v>168</v>
      </c>
      <c r="C95" s="29" t="s">
        <v>169</v>
      </c>
      <c r="D95" s="30" t="s">
        <v>11</v>
      </c>
      <c r="E95" s="31"/>
    </row>
    <row r="96" spans="1:5" s="56" customFormat="1" ht="37.5" x14ac:dyDescent="0.25">
      <c r="A96" s="6">
        <v>84</v>
      </c>
      <c r="B96" s="28" t="s">
        <v>707</v>
      </c>
      <c r="C96" s="29" t="s">
        <v>169</v>
      </c>
      <c r="D96" s="30" t="s">
        <v>11</v>
      </c>
      <c r="E96" s="31"/>
    </row>
    <row r="97" spans="1:5" s="56" customFormat="1" ht="29.25" customHeight="1" x14ac:dyDescent="0.25">
      <c r="A97" s="6">
        <v>85</v>
      </c>
      <c r="B97" s="28" t="s">
        <v>170</v>
      </c>
      <c r="C97" s="29" t="s">
        <v>169</v>
      </c>
      <c r="D97" s="30" t="s">
        <v>11</v>
      </c>
      <c r="E97" s="31"/>
    </row>
    <row r="98" spans="1:5" s="56" customFormat="1" ht="52.5" customHeight="1" x14ac:dyDescent="0.25">
      <c r="A98" s="6">
        <v>86</v>
      </c>
      <c r="B98" s="28" t="s">
        <v>1832</v>
      </c>
      <c r="C98" s="29" t="s">
        <v>171</v>
      </c>
      <c r="D98" s="30" t="s">
        <v>11</v>
      </c>
      <c r="E98" s="31"/>
    </row>
    <row r="99" spans="1:5" x14ac:dyDescent="0.3">
      <c r="A99" s="6">
        <v>87</v>
      </c>
      <c r="B99" s="28" t="s">
        <v>708</v>
      </c>
      <c r="C99" s="29" t="s">
        <v>172</v>
      </c>
      <c r="D99" s="30" t="s">
        <v>11</v>
      </c>
      <c r="E99" s="31"/>
    </row>
    <row r="100" spans="1:5" x14ac:dyDescent="0.3">
      <c r="B100" s="3"/>
      <c r="C100" s="3"/>
      <c r="D100" s="3"/>
      <c r="E100" s="3"/>
    </row>
    <row r="101" spans="1:5" ht="26.25" customHeight="1" x14ac:dyDescent="0.3">
      <c r="A101" s="394" t="s">
        <v>1325</v>
      </c>
      <c r="B101" s="394"/>
      <c r="C101" s="394"/>
      <c r="D101" s="394"/>
      <c r="E101" s="394"/>
    </row>
    <row r="102" spans="1:5" s="3" customFormat="1" x14ac:dyDescent="0.25">
      <c r="A102" s="44"/>
      <c r="B102" s="4" t="s">
        <v>8</v>
      </c>
      <c r="C102" s="15" t="s">
        <v>6</v>
      </c>
      <c r="D102" s="15" t="s">
        <v>5</v>
      </c>
      <c r="E102" s="15" t="s">
        <v>379</v>
      </c>
    </row>
    <row r="103" spans="1:5" s="56" customFormat="1" ht="29.25" customHeight="1" x14ac:dyDescent="0.25">
      <c r="A103" s="6">
        <v>88</v>
      </c>
      <c r="B103" s="52" t="s">
        <v>1178</v>
      </c>
      <c r="C103" s="53" t="s">
        <v>13</v>
      </c>
      <c r="D103" s="30" t="s">
        <v>9</v>
      </c>
      <c r="E103" s="31"/>
    </row>
    <row r="104" spans="1:5" s="56" customFormat="1" ht="37.5" x14ac:dyDescent="0.25">
      <c r="A104" s="6">
        <v>89</v>
      </c>
      <c r="B104" s="52" t="s">
        <v>1833</v>
      </c>
      <c r="C104" s="29" t="s">
        <v>22</v>
      </c>
      <c r="D104" s="30" t="s">
        <v>9</v>
      </c>
      <c r="E104" s="31"/>
    </row>
    <row r="105" spans="1:5" s="56" customFormat="1" ht="25" x14ac:dyDescent="0.25">
      <c r="A105" s="6">
        <v>90</v>
      </c>
      <c r="B105" s="52" t="s">
        <v>929</v>
      </c>
      <c r="C105" s="53" t="s">
        <v>23</v>
      </c>
      <c r="D105" s="30" t="s">
        <v>9</v>
      </c>
      <c r="E105" s="31"/>
    </row>
    <row r="106" spans="1:5" s="56" customFormat="1" ht="37.5" x14ac:dyDescent="0.25">
      <c r="A106" s="6">
        <v>91</v>
      </c>
      <c r="B106" s="52" t="s">
        <v>1834</v>
      </c>
      <c r="C106" s="29" t="s">
        <v>110</v>
      </c>
      <c r="D106" s="30" t="s">
        <v>9</v>
      </c>
      <c r="E106" s="31"/>
    </row>
    <row r="107" spans="1:5" s="56" customFormat="1" ht="50" x14ac:dyDescent="0.25">
      <c r="A107" s="6">
        <v>92</v>
      </c>
      <c r="B107" s="52" t="s">
        <v>930</v>
      </c>
      <c r="C107" s="29" t="s">
        <v>114</v>
      </c>
      <c r="D107" s="30" t="s">
        <v>9</v>
      </c>
      <c r="E107" s="31"/>
    </row>
    <row r="108" spans="1:5" s="56" customFormat="1" ht="25" x14ac:dyDescent="0.25">
      <c r="A108" s="6">
        <v>93</v>
      </c>
      <c r="B108" s="52" t="s">
        <v>931</v>
      </c>
      <c r="C108" s="29" t="s">
        <v>115</v>
      </c>
      <c r="D108" s="30" t="s">
        <v>11</v>
      </c>
      <c r="E108" s="31"/>
    </row>
    <row r="109" spans="1:5" s="56" customFormat="1" ht="25" x14ac:dyDescent="0.25">
      <c r="A109" s="6">
        <v>94</v>
      </c>
      <c r="B109" s="52" t="s">
        <v>932</v>
      </c>
      <c r="C109" s="29" t="s">
        <v>115</v>
      </c>
      <c r="D109" s="30" t="s">
        <v>11</v>
      </c>
      <c r="E109" s="31"/>
    </row>
    <row r="110" spans="1:5" s="56" customFormat="1" ht="25" x14ac:dyDescent="0.25">
      <c r="A110" s="6">
        <v>95</v>
      </c>
      <c r="B110" s="52" t="s">
        <v>933</v>
      </c>
      <c r="C110" s="29" t="s">
        <v>120</v>
      </c>
      <c r="D110" s="30" t="s">
        <v>9</v>
      </c>
      <c r="E110" s="31"/>
    </row>
    <row r="111" spans="1:5" s="56" customFormat="1" ht="37.5" x14ac:dyDescent="0.25">
      <c r="A111" s="6">
        <v>96</v>
      </c>
      <c r="B111" s="52" t="s">
        <v>934</v>
      </c>
      <c r="C111" s="29" t="s">
        <v>120</v>
      </c>
      <c r="D111" s="30" t="s">
        <v>11</v>
      </c>
      <c r="E111" s="31"/>
    </row>
    <row r="112" spans="1:5" s="56" customFormat="1" ht="37.5" x14ac:dyDescent="0.25">
      <c r="A112" s="6">
        <v>97</v>
      </c>
      <c r="B112" s="52" t="s">
        <v>935</v>
      </c>
      <c r="C112" s="29" t="s">
        <v>936</v>
      </c>
      <c r="D112" s="30" t="s">
        <v>9</v>
      </c>
      <c r="E112" s="31"/>
    </row>
    <row r="113" spans="1:5" s="56" customFormat="1" ht="25.5" customHeight="1" x14ac:dyDescent="0.25">
      <c r="A113" s="6">
        <v>98</v>
      </c>
      <c r="B113" s="52" t="s">
        <v>937</v>
      </c>
      <c r="C113" s="29" t="s">
        <v>125</v>
      </c>
      <c r="D113" s="30" t="s">
        <v>9</v>
      </c>
      <c r="E113" s="31"/>
    </row>
    <row r="114" spans="1:5" s="56" customFormat="1" ht="27.75" customHeight="1" x14ac:dyDescent="0.25">
      <c r="A114" s="6">
        <v>99</v>
      </c>
      <c r="B114" s="52" t="s">
        <v>1179</v>
      </c>
      <c r="C114" s="29" t="s">
        <v>938</v>
      </c>
      <c r="D114" s="30" t="s">
        <v>11</v>
      </c>
      <c r="E114" s="31"/>
    </row>
    <row r="115" spans="1:5" s="56" customFormat="1" ht="37.5" x14ac:dyDescent="0.25">
      <c r="A115" s="6">
        <v>100</v>
      </c>
      <c r="B115" s="52" t="s">
        <v>1180</v>
      </c>
      <c r="C115" s="29" t="s">
        <v>939</v>
      </c>
      <c r="D115" s="30" t="s">
        <v>9</v>
      </c>
      <c r="E115" s="31"/>
    </row>
    <row r="116" spans="1:5" s="56" customFormat="1" ht="25" x14ac:dyDescent="0.25">
      <c r="A116" s="6">
        <v>101</v>
      </c>
      <c r="B116" s="52" t="s">
        <v>940</v>
      </c>
      <c r="C116" s="29" t="s">
        <v>941</v>
      </c>
      <c r="D116" s="30" t="s">
        <v>11</v>
      </c>
      <c r="E116" s="31"/>
    </row>
    <row r="117" spans="1:5" s="56" customFormat="1" x14ac:dyDescent="0.25">
      <c r="A117" s="6">
        <v>102</v>
      </c>
      <c r="B117" s="52" t="s">
        <v>942</v>
      </c>
      <c r="C117" s="29" t="s">
        <v>943</v>
      </c>
      <c r="D117" s="30" t="s">
        <v>9</v>
      </c>
      <c r="E117" s="31"/>
    </row>
    <row r="118" spans="1:5" s="56" customFormat="1" ht="37.5" x14ac:dyDescent="0.25">
      <c r="A118" s="6">
        <v>103</v>
      </c>
      <c r="B118" s="52" t="s">
        <v>944</v>
      </c>
      <c r="C118" s="29" t="s">
        <v>945</v>
      </c>
      <c r="D118" s="30" t="s">
        <v>11</v>
      </c>
      <c r="E118" s="31"/>
    </row>
    <row r="119" spans="1:5" s="56" customFormat="1" ht="25" x14ac:dyDescent="0.25">
      <c r="A119" s="6">
        <v>104</v>
      </c>
      <c r="B119" s="52" t="s">
        <v>946</v>
      </c>
      <c r="C119" s="29" t="s">
        <v>947</v>
      </c>
      <c r="D119" s="30" t="s">
        <v>11</v>
      </c>
      <c r="E119" s="31"/>
    </row>
    <row r="120" spans="1:5" s="56" customFormat="1" ht="25" x14ac:dyDescent="0.25">
      <c r="A120" s="6">
        <v>105</v>
      </c>
      <c r="B120" s="52" t="s">
        <v>948</v>
      </c>
      <c r="C120" s="29" t="s">
        <v>947</v>
      </c>
      <c r="D120" s="30" t="s">
        <v>11</v>
      </c>
      <c r="E120" s="31"/>
    </row>
    <row r="121" spans="1:5" s="56" customFormat="1" ht="25.5" customHeight="1" x14ac:dyDescent="0.25">
      <c r="A121" s="6">
        <v>106</v>
      </c>
      <c r="B121" s="52" t="s">
        <v>1181</v>
      </c>
      <c r="C121" s="29" t="s">
        <v>147</v>
      </c>
      <c r="D121" s="30" t="s">
        <v>9</v>
      </c>
      <c r="E121" s="31"/>
    </row>
    <row r="122" spans="1:5" s="56" customFormat="1" ht="25.5" customHeight="1" x14ac:dyDescent="0.25">
      <c r="A122" s="6">
        <v>107</v>
      </c>
      <c r="B122" s="52" t="s">
        <v>1182</v>
      </c>
      <c r="C122" s="29" t="s">
        <v>147</v>
      </c>
      <c r="D122" s="30" t="s">
        <v>9</v>
      </c>
      <c r="E122" s="31"/>
    </row>
    <row r="123" spans="1:5" s="56" customFormat="1" ht="25" x14ac:dyDescent="0.25">
      <c r="A123" s="6">
        <v>108</v>
      </c>
      <c r="B123" s="52" t="s">
        <v>1183</v>
      </c>
      <c r="C123" s="29" t="s">
        <v>148</v>
      </c>
      <c r="D123" s="30" t="s">
        <v>9</v>
      </c>
      <c r="E123" s="31"/>
    </row>
    <row r="124" spans="1:5" s="56" customFormat="1" ht="25.5" customHeight="1" x14ac:dyDescent="0.25">
      <c r="A124" s="6">
        <v>109</v>
      </c>
      <c r="B124" s="52" t="s">
        <v>1184</v>
      </c>
      <c r="C124" s="29" t="s">
        <v>149</v>
      </c>
      <c r="D124" s="30" t="s">
        <v>11</v>
      </c>
      <c r="E124" s="31"/>
    </row>
    <row r="125" spans="1:5" s="56" customFormat="1" ht="25" x14ac:dyDescent="0.25">
      <c r="A125" s="6">
        <v>110</v>
      </c>
      <c r="B125" s="52" t="s">
        <v>949</v>
      </c>
      <c r="C125" s="29" t="s">
        <v>950</v>
      </c>
      <c r="D125" s="30" t="s">
        <v>9</v>
      </c>
      <c r="E125" s="31"/>
    </row>
    <row r="126" spans="1:5" s="56" customFormat="1" ht="53.25" customHeight="1" x14ac:dyDescent="0.25">
      <c r="A126" s="6">
        <v>111</v>
      </c>
      <c r="B126" s="52" t="s">
        <v>951</v>
      </c>
      <c r="C126" s="29" t="s">
        <v>150</v>
      </c>
      <c r="D126" s="30" t="s">
        <v>11</v>
      </c>
      <c r="E126" s="31"/>
    </row>
    <row r="127" spans="1:5" s="56" customFormat="1" ht="65.25" customHeight="1" x14ac:dyDescent="0.25">
      <c r="A127" s="6">
        <v>112</v>
      </c>
      <c r="B127" s="52" t="s">
        <v>1835</v>
      </c>
      <c r="C127" s="29" t="s">
        <v>894</v>
      </c>
      <c r="D127" s="30" t="s">
        <v>11</v>
      </c>
      <c r="E127" s="31"/>
    </row>
    <row r="128" spans="1:5" s="56" customFormat="1" ht="37.5" x14ac:dyDescent="0.25">
      <c r="A128" s="6">
        <v>113</v>
      </c>
      <c r="B128" s="52" t="s">
        <v>952</v>
      </c>
      <c r="C128" s="29" t="s">
        <v>953</v>
      </c>
      <c r="D128" s="30" t="s">
        <v>9</v>
      </c>
      <c r="E128" s="31"/>
    </row>
    <row r="129" spans="1:5" s="56" customFormat="1" ht="37.5" x14ac:dyDescent="0.25">
      <c r="A129" s="6">
        <v>114</v>
      </c>
      <c r="B129" s="52" t="s">
        <v>954</v>
      </c>
      <c r="C129" s="29" t="s">
        <v>953</v>
      </c>
      <c r="D129" s="30" t="s">
        <v>9</v>
      </c>
      <c r="E129" s="31"/>
    </row>
    <row r="130" spans="1:5" s="56" customFormat="1" ht="37.5" x14ac:dyDescent="0.25">
      <c r="A130" s="6">
        <v>115</v>
      </c>
      <c r="B130" s="52" t="s">
        <v>955</v>
      </c>
      <c r="C130" s="29" t="s">
        <v>953</v>
      </c>
      <c r="D130" s="30" t="s">
        <v>11</v>
      </c>
      <c r="E130" s="31"/>
    </row>
    <row r="131" spans="1:5" s="56" customFormat="1" ht="25" x14ac:dyDescent="0.25">
      <c r="A131" s="6">
        <v>116</v>
      </c>
      <c r="B131" s="52" t="s">
        <v>1185</v>
      </c>
      <c r="C131" s="29" t="s">
        <v>60</v>
      </c>
      <c r="D131" s="30" t="s">
        <v>11</v>
      </c>
      <c r="E131" s="31"/>
    </row>
    <row r="132" spans="1:5" s="56" customFormat="1" x14ac:dyDescent="0.25">
      <c r="A132" s="6">
        <v>117</v>
      </c>
      <c r="B132" s="52" t="s">
        <v>956</v>
      </c>
      <c r="C132" s="29" t="s">
        <v>16</v>
      </c>
      <c r="D132" s="30" t="s">
        <v>9</v>
      </c>
      <c r="E132" s="31"/>
    </row>
    <row r="133" spans="1:5" s="56" customFormat="1" ht="37.5" x14ac:dyDescent="0.25">
      <c r="A133" s="6">
        <v>118</v>
      </c>
      <c r="B133" s="52" t="s">
        <v>1843</v>
      </c>
      <c r="C133" s="29" t="s">
        <v>957</v>
      </c>
      <c r="D133" s="30" t="s">
        <v>11</v>
      </c>
      <c r="E133" s="31"/>
    </row>
    <row r="134" spans="1:5" s="56" customFormat="1" ht="25" x14ac:dyDescent="0.25">
      <c r="A134" s="6">
        <v>119</v>
      </c>
      <c r="B134" s="52" t="s">
        <v>1186</v>
      </c>
      <c r="C134" s="29" t="s">
        <v>957</v>
      </c>
      <c r="D134" s="30" t="s">
        <v>11</v>
      </c>
      <c r="E134" s="31"/>
    </row>
    <row r="135" spans="1:5" s="56" customFormat="1" ht="25" x14ac:dyDescent="0.25">
      <c r="A135" s="6">
        <v>120</v>
      </c>
      <c r="B135" s="52" t="s">
        <v>1187</v>
      </c>
      <c r="C135" s="29" t="s">
        <v>958</v>
      </c>
      <c r="D135" s="30" t="s">
        <v>11</v>
      </c>
      <c r="E135" s="31"/>
    </row>
    <row r="136" spans="1:5" x14ac:dyDescent="0.3">
      <c r="A136" s="6">
        <v>121</v>
      </c>
      <c r="B136" s="52" t="s">
        <v>959</v>
      </c>
      <c r="C136" s="29" t="s">
        <v>960</v>
      </c>
      <c r="D136" s="30" t="s">
        <v>11</v>
      </c>
      <c r="E136" s="31"/>
    </row>
    <row r="137" spans="1:5" ht="12.75" customHeight="1" x14ac:dyDescent="0.3">
      <c r="A137" s="24"/>
      <c r="B137" s="8"/>
      <c r="C137" s="59"/>
      <c r="D137" s="48"/>
      <c r="E137" s="72"/>
    </row>
    <row r="138" spans="1:5" x14ac:dyDescent="0.3">
      <c r="A138" s="127"/>
      <c r="B138" s="128" t="s">
        <v>1511</v>
      </c>
      <c r="C138" s="129"/>
      <c r="D138" s="130"/>
      <c r="E138" s="130"/>
    </row>
    <row r="139" spans="1:5" ht="25" x14ac:dyDescent="0.3">
      <c r="A139" s="6">
        <v>122</v>
      </c>
      <c r="B139" s="28" t="s">
        <v>1707</v>
      </c>
      <c r="C139" s="29" t="s">
        <v>163</v>
      </c>
      <c r="D139" s="30" t="s">
        <v>9</v>
      </c>
      <c r="E139" s="31"/>
    </row>
    <row r="140" spans="1:5" ht="37.5" x14ac:dyDescent="0.3">
      <c r="A140" s="6">
        <v>123</v>
      </c>
      <c r="B140" s="28" t="s">
        <v>1844</v>
      </c>
      <c r="C140" s="29" t="s">
        <v>163</v>
      </c>
      <c r="D140" s="30" t="s">
        <v>9</v>
      </c>
      <c r="E140" s="31"/>
    </row>
    <row r="141" spans="1:5" x14ac:dyDescent="0.3">
      <c r="A141" s="6">
        <v>124</v>
      </c>
      <c r="B141" s="28" t="s">
        <v>1705</v>
      </c>
      <c r="C141" s="29" t="s">
        <v>163</v>
      </c>
      <c r="D141" s="30" t="s">
        <v>9</v>
      </c>
      <c r="E141" s="31"/>
    </row>
    <row r="142" spans="1:5" ht="103.5" customHeight="1" x14ac:dyDescent="0.3">
      <c r="A142" s="6">
        <v>125</v>
      </c>
      <c r="B142" s="28" t="s">
        <v>1706</v>
      </c>
      <c r="C142" s="29" t="s">
        <v>163</v>
      </c>
      <c r="D142" s="30" t="s">
        <v>9</v>
      </c>
      <c r="E142" s="31"/>
    </row>
    <row r="143" spans="1:5" ht="25" x14ac:dyDescent="0.3">
      <c r="A143" s="6">
        <v>126</v>
      </c>
      <c r="B143" s="28" t="s">
        <v>1704</v>
      </c>
      <c r="C143" s="29" t="s">
        <v>163</v>
      </c>
      <c r="D143" s="30" t="s">
        <v>9</v>
      </c>
      <c r="E143" s="31"/>
    </row>
    <row r="144" spans="1:5" ht="37.5" x14ac:dyDescent="0.3">
      <c r="A144" s="6">
        <v>127</v>
      </c>
      <c r="B144" s="123" t="s">
        <v>1845</v>
      </c>
      <c r="C144" s="29" t="s">
        <v>163</v>
      </c>
      <c r="D144" s="30" t="s">
        <v>11</v>
      </c>
      <c r="E144" s="31"/>
    </row>
    <row r="145" spans="1:5" ht="50" x14ac:dyDescent="0.3">
      <c r="A145" s="6">
        <v>128</v>
      </c>
      <c r="B145" s="28" t="s">
        <v>1702</v>
      </c>
      <c r="C145" s="29" t="s">
        <v>163</v>
      </c>
      <c r="D145" s="30" t="s">
        <v>9</v>
      </c>
      <c r="E145" s="31"/>
    </row>
    <row r="146" spans="1:5" ht="25" x14ac:dyDescent="0.3">
      <c r="A146" s="6">
        <v>129</v>
      </c>
      <c r="B146" s="28" t="s">
        <v>1703</v>
      </c>
      <c r="C146" s="29" t="s">
        <v>163</v>
      </c>
      <c r="D146" s="30" t="s">
        <v>9</v>
      </c>
      <c r="E146" s="31"/>
    </row>
    <row r="147" spans="1:5" ht="307.5" customHeight="1" x14ac:dyDescent="0.3">
      <c r="A147" s="6">
        <v>130</v>
      </c>
      <c r="B147" s="28" t="s">
        <v>1846</v>
      </c>
      <c r="C147" s="29" t="s">
        <v>163</v>
      </c>
      <c r="D147" s="30" t="s">
        <v>9</v>
      </c>
      <c r="E147" s="31"/>
    </row>
    <row r="148" spans="1:5" ht="125" x14ac:dyDescent="0.3">
      <c r="A148" s="6">
        <v>131</v>
      </c>
      <c r="B148" s="28" t="s">
        <v>1847</v>
      </c>
      <c r="C148" s="29" t="s">
        <v>163</v>
      </c>
      <c r="D148" s="30" t="s">
        <v>9</v>
      </c>
      <c r="E148" s="31"/>
    </row>
    <row r="149" spans="1:5" ht="37.5" x14ac:dyDescent="0.3">
      <c r="A149" s="6">
        <v>132</v>
      </c>
      <c r="B149" s="28" t="s">
        <v>1841</v>
      </c>
      <c r="C149" s="29" t="s">
        <v>165</v>
      </c>
      <c r="D149" s="30" t="s">
        <v>9</v>
      </c>
      <c r="E149" s="31"/>
    </row>
    <row r="150" spans="1:5" ht="389.5" customHeight="1" x14ac:dyDescent="0.3">
      <c r="A150" s="6">
        <v>133</v>
      </c>
      <c r="B150" s="28" t="s">
        <v>1848</v>
      </c>
      <c r="C150" s="29" t="s">
        <v>163</v>
      </c>
      <c r="D150" s="30" t="s">
        <v>9</v>
      </c>
      <c r="E150" s="31"/>
    </row>
    <row r="151" spans="1:5" x14ac:dyDescent="0.3">
      <c r="A151" s="24"/>
      <c r="B151" s="37"/>
      <c r="C151" s="59"/>
      <c r="D151" s="48"/>
      <c r="E151" s="18"/>
    </row>
    <row r="152" spans="1:5" x14ac:dyDescent="0.3">
      <c r="A152" s="389" t="s">
        <v>7</v>
      </c>
      <c r="B152" s="389"/>
      <c r="C152" s="9"/>
      <c r="D152" s="10"/>
      <c r="E152" s="18"/>
    </row>
    <row r="153" spans="1:5" x14ac:dyDescent="0.3">
      <c r="A153" s="390"/>
      <c r="B153" s="390"/>
      <c r="C153" s="390"/>
      <c r="D153" s="390"/>
      <c r="E153" s="390"/>
    </row>
    <row r="154" spans="1:5" x14ac:dyDescent="0.3">
      <c r="A154" s="391"/>
      <c r="B154" s="392"/>
      <c r="C154" s="392"/>
      <c r="D154" s="392"/>
      <c r="E154" s="393"/>
    </row>
    <row r="155" spans="1:5" x14ac:dyDescent="0.3">
      <c r="A155" s="391"/>
      <c r="B155" s="392"/>
      <c r="C155" s="392"/>
      <c r="D155" s="392"/>
      <c r="E155" s="393"/>
    </row>
  </sheetData>
  <sheetProtection algorithmName="SHA-512" hashValue="M5/8duWZH5BZtdbcYwOWi3CD2vadDpz7nNzoqoXmJA2YznbGRi5o9H4E6Nvfqexq+XlY8zwCAaJfR2F7eM+xTw==" saltValue="bF/4ufJmbDpWnEvRO26ozA==" spinCount="100000" sheet="1" selectLockedCells="1"/>
  <mergeCells count="15">
    <mergeCell ref="B10:E10"/>
    <mergeCell ref="A1:E1"/>
    <mergeCell ref="A2:E2"/>
    <mergeCell ref="A3:E3"/>
    <mergeCell ref="A4:E4"/>
    <mergeCell ref="C7:D7"/>
    <mergeCell ref="E7:E8"/>
    <mergeCell ref="C8:D8"/>
    <mergeCell ref="A6:D6"/>
    <mergeCell ref="A5:E5"/>
    <mergeCell ref="A152:B152"/>
    <mergeCell ref="A153:E153"/>
    <mergeCell ref="A154:E154"/>
    <mergeCell ref="A155:E155"/>
    <mergeCell ref="A101:E101"/>
  </mergeCells>
  <dataValidations count="3">
    <dataValidation type="list" allowBlank="1" showInputMessage="1" showErrorMessage="1" sqref="E34:E38 E17:E19 E21:E22 E30 E32 E114 E48:E49 E53:E54 E56 E130:E131 E64:E65 E67:E68 E70:E71 E74 E84:E99 E108:E109 E111 E116 E118:E120 E126:E127 E60:E62 E133:E136 E45:E46 E76:E81 E124 E144" xr:uid="{098E348A-E584-4AD9-A2D1-88592C27CB97}">
      <formula1>"Yes,NA,Rpt"</formula1>
    </dataValidation>
    <dataValidation type="list" allowBlank="1" showInputMessage="1" showErrorMessage="1" sqref="E39" xr:uid="{FBBC970D-716E-44D5-A935-C3D37553D250}">
      <formula1>"No,Rpt"</formula1>
    </dataValidation>
    <dataValidation type="list" allowBlank="1" showInputMessage="1" showErrorMessage="1" sqref="E13:E16 E20 E23:E29 E31 E112:E113 E40:E44 E33 E50:E52 E55 E57:E59 E63 E66 E69 E72:E73 E47 E75 E110 E115 E117 E103:E107 E128:E129 E125 E82:E83 E121:E123 E132 E137:E143 E145:E150" xr:uid="{E6C51029-CC20-45A8-8FD5-256FAFA3FD92}">
      <formula1>"Yes,Rpt"</formula1>
    </dataValidation>
  </dataValidations>
  <printOptions horizontalCentered="1"/>
  <pageMargins left="0.59055118110236227" right="0.59055118110236227" top="0.59055118110236227" bottom="0.78740157480314965" header="0.31496062992125984" footer="0.31496062992125984"/>
  <pageSetup fitToHeight="6" orientation="portrait" r:id="rId1"/>
  <headerFooter scaleWithDoc="0" alignWithMargins="0">
    <oddFooter>&amp;L&amp;"-,Standard"&amp;9compliant: Yes or √ 
IMCI Checklist EN ISO 10239:2017&amp;C&amp;"Calibri,Standard"&amp;9not applicable: NA
       &amp;R&amp;"Calibri,Standard"&amp;9follow up on variation report: Rpt or X
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4">
    <tabColor theme="5" tint="0.59999389629810485"/>
  </sheetPr>
  <dimension ref="A1:E110"/>
  <sheetViews>
    <sheetView zoomScaleNormal="100" zoomScaleSheetLayoutView="100" workbookViewId="0">
      <selection activeCell="E11" sqref="E11"/>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5" ht="76.5" customHeight="1" x14ac:dyDescent="0.3">
      <c r="A1" s="396"/>
      <c r="B1" s="396"/>
      <c r="C1" s="396"/>
      <c r="D1" s="396"/>
      <c r="E1" s="396"/>
    </row>
    <row r="2" spans="1:5" ht="15" customHeight="1" x14ac:dyDescent="0.3">
      <c r="A2" s="396"/>
      <c r="B2" s="396"/>
      <c r="C2" s="396"/>
      <c r="D2" s="396"/>
      <c r="E2" s="396"/>
    </row>
    <row r="3" spans="1:5" s="3" customFormat="1" ht="15" customHeight="1" x14ac:dyDescent="0.25">
      <c r="A3" s="385" t="s">
        <v>1087</v>
      </c>
      <c r="B3" s="385"/>
      <c r="C3" s="385"/>
      <c r="D3" s="385"/>
      <c r="E3" s="385"/>
    </row>
    <row r="4" spans="1:5" s="3" customFormat="1" ht="15" customHeight="1" x14ac:dyDescent="0.25">
      <c r="A4" s="385" t="s">
        <v>682</v>
      </c>
      <c r="B4" s="385"/>
      <c r="C4" s="385"/>
      <c r="D4" s="385"/>
      <c r="E4" s="385"/>
    </row>
    <row r="5" spans="1:5" s="3" customFormat="1" ht="15.75" customHeight="1" x14ac:dyDescent="0.25">
      <c r="A5" s="385" t="s">
        <v>2130</v>
      </c>
      <c r="B5" s="385"/>
      <c r="C5" s="385"/>
      <c r="D5" s="385"/>
      <c r="E5" s="385"/>
    </row>
    <row r="6" spans="1:5" s="3" customFormat="1" ht="15" customHeight="1" x14ac:dyDescent="0.25">
      <c r="A6" s="400" t="str">
        <f>'Cover sheet'!A2:D2</f>
        <v>Checklist_Evaluation_Module B_G en240408</v>
      </c>
      <c r="B6" s="401"/>
      <c r="C6" s="401"/>
      <c r="D6" s="401"/>
    </row>
    <row r="7" spans="1:5" s="3" customFormat="1" ht="18" customHeight="1" x14ac:dyDescent="0.25">
      <c r="A7" s="2"/>
      <c r="B7" s="17" t="s">
        <v>2321</v>
      </c>
      <c r="C7" s="397" t="str">
        <f>IF(Checklists!B5="","",Checklists!B5)</f>
        <v/>
      </c>
      <c r="D7" s="397"/>
      <c r="E7" s="332"/>
    </row>
    <row r="8" spans="1:5" s="3" customFormat="1" ht="18" customHeight="1" x14ac:dyDescent="0.25">
      <c r="A8" s="2"/>
      <c r="B8" s="17" t="s">
        <v>2304</v>
      </c>
      <c r="C8" s="397" t="str">
        <f>IF(Checklists!B6=0,"",Checklists!B6)</f>
        <v/>
      </c>
      <c r="D8" s="397"/>
      <c r="E8" s="332"/>
    </row>
    <row r="9" spans="1:5" s="3" customFormat="1" ht="15" customHeight="1" x14ac:dyDescent="0.25">
      <c r="A9" s="2"/>
      <c r="B9" s="26"/>
      <c r="C9" s="329"/>
      <c r="D9" s="329"/>
      <c r="E9" s="329"/>
    </row>
    <row r="10" spans="1:5" x14ac:dyDescent="0.3">
      <c r="A10" s="4" t="s">
        <v>8</v>
      </c>
      <c r="B10" s="3"/>
      <c r="C10" s="15" t="s">
        <v>6</v>
      </c>
      <c r="D10" s="15" t="s">
        <v>5</v>
      </c>
      <c r="E10" s="15" t="s">
        <v>10</v>
      </c>
    </row>
    <row r="11" spans="1:5" s="56" customFormat="1" x14ac:dyDescent="0.25">
      <c r="A11" s="6">
        <v>1</v>
      </c>
      <c r="B11" s="28" t="s">
        <v>445</v>
      </c>
      <c r="C11" s="29" t="s">
        <v>446</v>
      </c>
      <c r="D11" s="30" t="s">
        <v>9</v>
      </c>
      <c r="E11" s="31"/>
    </row>
    <row r="12" spans="1:5" s="56" customFormat="1" ht="50" x14ac:dyDescent="0.25">
      <c r="A12" s="6">
        <v>2</v>
      </c>
      <c r="B12" s="28" t="s">
        <v>1609</v>
      </c>
      <c r="C12" s="29" t="s">
        <v>447</v>
      </c>
      <c r="D12" s="30" t="s">
        <v>9</v>
      </c>
      <c r="E12" s="31"/>
    </row>
    <row r="13" spans="1:5" s="56" customFormat="1" ht="37.5" x14ac:dyDescent="0.25">
      <c r="A13" s="6">
        <v>3</v>
      </c>
      <c r="B13" s="28" t="s">
        <v>1540</v>
      </c>
      <c r="C13" s="29" t="s">
        <v>447</v>
      </c>
      <c r="D13" s="30" t="s">
        <v>9</v>
      </c>
      <c r="E13" s="31"/>
    </row>
    <row r="14" spans="1:5" s="56" customFormat="1" ht="62.5" x14ac:dyDescent="0.25">
      <c r="A14" s="6">
        <v>4</v>
      </c>
      <c r="B14" s="28" t="s">
        <v>1590</v>
      </c>
      <c r="C14" s="29" t="s">
        <v>447</v>
      </c>
      <c r="D14" s="30" t="s">
        <v>9</v>
      </c>
      <c r="E14" s="31"/>
    </row>
    <row r="15" spans="1:5" s="56" customFormat="1" x14ac:dyDescent="0.25">
      <c r="A15" s="6">
        <v>5</v>
      </c>
      <c r="B15" s="28" t="s">
        <v>448</v>
      </c>
      <c r="C15" s="29" t="s">
        <v>12</v>
      </c>
      <c r="D15" s="30" t="s">
        <v>9</v>
      </c>
      <c r="E15" s="31"/>
    </row>
    <row r="16" spans="1:5" s="56" customFormat="1" x14ac:dyDescent="0.25">
      <c r="A16" s="6">
        <v>6</v>
      </c>
      <c r="B16" s="28" t="s">
        <v>449</v>
      </c>
      <c r="C16" s="29" t="s">
        <v>12</v>
      </c>
      <c r="D16" s="30" t="s">
        <v>9</v>
      </c>
      <c r="E16" s="31"/>
    </row>
    <row r="17" spans="1:5" s="56" customFormat="1" x14ac:dyDescent="0.25">
      <c r="A17" s="6">
        <v>7</v>
      </c>
      <c r="B17" s="28" t="s">
        <v>450</v>
      </c>
      <c r="C17" s="29" t="s">
        <v>12</v>
      </c>
      <c r="D17" s="30" t="s">
        <v>11</v>
      </c>
      <c r="E17" s="31"/>
    </row>
    <row r="18" spans="1:5" s="56" customFormat="1" ht="25" x14ac:dyDescent="0.25">
      <c r="A18" s="6">
        <v>8</v>
      </c>
      <c r="B18" s="28" t="s">
        <v>1192</v>
      </c>
      <c r="C18" s="29" t="s">
        <v>12</v>
      </c>
      <c r="D18" s="30" t="s">
        <v>9</v>
      </c>
      <c r="E18" s="31"/>
    </row>
    <row r="19" spans="1:5" s="56" customFormat="1" ht="25" x14ac:dyDescent="0.25">
      <c r="A19" s="6">
        <v>9</v>
      </c>
      <c r="B19" s="28" t="s">
        <v>1193</v>
      </c>
      <c r="C19" s="29" t="s">
        <v>14</v>
      </c>
      <c r="D19" s="30" t="s">
        <v>9</v>
      </c>
      <c r="E19" s="31"/>
    </row>
    <row r="20" spans="1:5" s="56" customFormat="1" ht="25" x14ac:dyDescent="0.25">
      <c r="A20" s="6">
        <v>10</v>
      </c>
      <c r="B20" s="28" t="s">
        <v>1591</v>
      </c>
      <c r="C20" s="29" t="s">
        <v>23</v>
      </c>
      <c r="D20" s="30" t="s">
        <v>9</v>
      </c>
      <c r="E20" s="31"/>
    </row>
    <row r="21" spans="1:5" s="56" customFormat="1" ht="25" x14ac:dyDescent="0.25">
      <c r="A21" s="6">
        <v>11</v>
      </c>
      <c r="B21" s="28" t="s">
        <v>1529</v>
      </c>
      <c r="C21" s="29" t="s">
        <v>24</v>
      </c>
      <c r="D21" s="30" t="s">
        <v>9</v>
      </c>
      <c r="E21" s="31"/>
    </row>
    <row r="22" spans="1:5" s="56" customFormat="1" x14ac:dyDescent="0.25">
      <c r="A22" s="6">
        <v>12</v>
      </c>
      <c r="B22" s="28" t="s">
        <v>1530</v>
      </c>
      <c r="C22" s="29" t="s">
        <v>24</v>
      </c>
      <c r="D22" s="30" t="s">
        <v>9</v>
      </c>
      <c r="E22" s="31"/>
    </row>
    <row r="23" spans="1:5" s="56" customFormat="1" x14ac:dyDescent="0.25">
      <c r="A23" s="6">
        <v>13</v>
      </c>
      <c r="B23" s="28" t="s">
        <v>1466</v>
      </c>
      <c r="C23" s="29"/>
      <c r="D23" s="30"/>
      <c r="E23" s="31"/>
    </row>
    <row r="24" spans="1:5" s="56" customFormat="1" ht="100" x14ac:dyDescent="0.25">
      <c r="A24" s="6">
        <v>14</v>
      </c>
      <c r="B24" s="28" t="s">
        <v>1531</v>
      </c>
      <c r="C24" s="29" t="s">
        <v>24</v>
      </c>
      <c r="D24" s="30" t="s">
        <v>11</v>
      </c>
      <c r="E24" s="31"/>
    </row>
    <row r="25" spans="1:5" s="56" customFormat="1" ht="92.25" customHeight="1" x14ac:dyDescent="0.25">
      <c r="A25" s="6">
        <v>15</v>
      </c>
      <c r="B25" s="28" t="s">
        <v>1532</v>
      </c>
      <c r="C25" s="29" t="s">
        <v>24</v>
      </c>
      <c r="D25" s="30" t="s">
        <v>11</v>
      </c>
      <c r="E25" s="31"/>
    </row>
    <row r="26" spans="1:5" s="56" customFormat="1" ht="62.5" x14ac:dyDescent="0.25">
      <c r="A26" s="6">
        <v>16</v>
      </c>
      <c r="B26" s="28" t="s">
        <v>1592</v>
      </c>
      <c r="C26" s="29" t="s">
        <v>24</v>
      </c>
      <c r="D26" s="30" t="s">
        <v>11</v>
      </c>
      <c r="E26" s="31"/>
    </row>
    <row r="27" spans="1:5" s="56" customFormat="1" ht="66" customHeight="1" x14ac:dyDescent="0.25">
      <c r="A27" s="6">
        <v>17</v>
      </c>
      <c r="B27" s="28" t="s">
        <v>1593</v>
      </c>
      <c r="C27" s="29" t="s">
        <v>24</v>
      </c>
      <c r="D27" s="30" t="s">
        <v>11</v>
      </c>
      <c r="E27" s="31"/>
    </row>
    <row r="28" spans="1:5" s="56" customFormat="1" x14ac:dyDescent="0.25">
      <c r="A28" s="6">
        <v>18</v>
      </c>
      <c r="B28" s="28" t="s">
        <v>1467</v>
      </c>
      <c r="C28" s="29" t="s">
        <v>24</v>
      </c>
      <c r="D28" s="30" t="s">
        <v>11</v>
      </c>
      <c r="E28" s="31"/>
    </row>
    <row r="29" spans="1:5" s="56" customFormat="1" ht="37.5" x14ac:dyDescent="0.25">
      <c r="A29" s="6">
        <v>19</v>
      </c>
      <c r="B29" s="28" t="s">
        <v>1533</v>
      </c>
      <c r="C29" s="29" t="s">
        <v>24</v>
      </c>
      <c r="D29" s="30" t="s">
        <v>9</v>
      </c>
      <c r="E29" s="31"/>
    </row>
    <row r="30" spans="1:5" s="56" customFormat="1" ht="25" x14ac:dyDescent="0.25">
      <c r="A30" s="6">
        <v>20</v>
      </c>
      <c r="B30" s="28" t="s">
        <v>1534</v>
      </c>
      <c r="C30" s="29" t="s">
        <v>24</v>
      </c>
      <c r="D30" s="30" t="s">
        <v>9</v>
      </c>
      <c r="E30" s="31"/>
    </row>
    <row r="31" spans="1:5" s="56" customFormat="1" x14ac:dyDescent="0.25">
      <c r="A31" s="6">
        <v>21</v>
      </c>
      <c r="B31" s="28" t="s">
        <v>1535</v>
      </c>
      <c r="C31" s="29" t="s">
        <v>24</v>
      </c>
      <c r="D31" s="30" t="s">
        <v>9</v>
      </c>
      <c r="E31" s="31"/>
    </row>
    <row r="32" spans="1:5" s="56" customFormat="1" x14ac:dyDescent="0.25">
      <c r="A32" s="6">
        <v>22</v>
      </c>
      <c r="B32" s="28" t="s">
        <v>1468</v>
      </c>
      <c r="C32" s="29" t="s">
        <v>24</v>
      </c>
      <c r="D32" s="30" t="s">
        <v>9</v>
      </c>
      <c r="E32" s="31"/>
    </row>
    <row r="33" spans="1:5" s="56" customFormat="1" x14ac:dyDescent="0.25">
      <c r="A33" s="6">
        <v>23</v>
      </c>
      <c r="B33" s="66" t="s">
        <v>1469</v>
      </c>
      <c r="C33" s="29" t="s">
        <v>24</v>
      </c>
      <c r="D33" s="30" t="s">
        <v>9</v>
      </c>
      <c r="E33" s="31"/>
    </row>
    <row r="34" spans="1:5" s="56" customFormat="1" x14ac:dyDescent="0.25">
      <c r="A34" s="6">
        <v>24</v>
      </c>
      <c r="B34" s="66" t="s">
        <v>1536</v>
      </c>
      <c r="C34" s="29" t="s">
        <v>24</v>
      </c>
      <c r="D34" s="30" t="s">
        <v>9</v>
      </c>
      <c r="E34" s="31"/>
    </row>
    <row r="35" spans="1:5" s="56" customFormat="1" x14ac:dyDescent="0.25">
      <c r="A35" s="6">
        <v>25</v>
      </c>
      <c r="B35" s="28" t="s">
        <v>1470</v>
      </c>
      <c r="C35" s="29" t="s">
        <v>24</v>
      </c>
      <c r="D35" s="30" t="s">
        <v>11</v>
      </c>
      <c r="E35" s="31"/>
    </row>
    <row r="36" spans="1:5" s="56" customFormat="1" ht="64.5" customHeight="1" x14ac:dyDescent="0.25">
      <c r="A36" s="6">
        <v>26</v>
      </c>
      <c r="B36" s="28" t="s">
        <v>1594</v>
      </c>
      <c r="C36" s="29" t="s">
        <v>24</v>
      </c>
      <c r="D36" s="30" t="s">
        <v>11</v>
      </c>
      <c r="E36" s="31"/>
    </row>
    <row r="37" spans="1:5" s="56" customFormat="1" ht="51" customHeight="1" x14ac:dyDescent="0.25">
      <c r="A37" s="6">
        <v>27</v>
      </c>
      <c r="B37" s="28" t="s">
        <v>1595</v>
      </c>
      <c r="C37" s="29" t="s">
        <v>24</v>
      </c>
      <c r="D37" s="30" t="s">
        <v>11</v>
      </c>
      <c r="E37" s="31"/>
    </row>
    <row r="38" spans="1:5" s="56" customFormat="1" ht="25" x14ac:dyDescent="0.25">
      <c r="A38" s="6">
        <v>28</v>
      </c>
      <c r="B38" s="28" t="s">
        <v>1538</v>
      </c>
      <c r="C38" s="29" t="s">
        <v>24</v>
      </c>
      <c r="D38" s="30" t="s">
        <v>11</v>
      </c>
      <c r="E38" s="31"/>
    </row>
    <row r="39" spans="1:5" s="56" customFormat="1" ht="25" x14ac:dyDescent="0.25">
      <c r="A39" s="6">
        <v>29</v>
      </c>
      <c r="B39" s="28" t="s">
        <v>1537</v>
      </c>
      <c r="C39" s="29" t="s">
        <v>24</v>
      </c>
      <c r="D39" s="30" t="s">
        <v>11</v>
      </c>
      <c r="E39" s="31"/>
    </row>
    <row r="40" spans="1:5" s="56" customFormat="1" ht="42" customHeight="1" x14ac:dyDescent="0.25">
      <c r="A40" s="6">
        <v>30</v>
      </c>
      <c r="B40" s="28" t="s">
        <v>1539</v>
      </c>
      <c r="C40" s="29" t="s">
        <v>24</v>
      </c>
      <c r="D40" s="30" t="s">
        <v>9</v>
      </c>
      <c r="E40" s="31"/>
    </row>
    <row r="41" spans="1:5" s="56" customFormat="1" ht="25" x14ac:dyDescent="0.25">
      <c r="A41" s="6">
        <v>31</v>
      </c>
      <c r="B41" s="28" t="s">
        <v>451</v>
      </c>
      <c r="C41" s="29" t="s">
        <v>25</v>
      </c>
      <c r="D41" s="30" t="s">
        <v>9</v>
      </c>
      <c r="E41" s="31"/>
    </row>
    <row r="42" spans="1:5" s="56" customFormat="1" ht="62.5" x14ac:dyDescent="0.25">
      <c r="A42" s="6">
        <v>32</v>
      </c>
      <c r="B42" s="28" t="s">
        <v>1596</v>
      </c>
      <c r="C42" s="29" t="s">
        <v>25</v>
      </c>
      <c r="D42" s="30" t="s">
        <v>9</v>
      </c>
      <c r="E42" s="31"/>
    </row>
    <row r="43" spans="1:5" s="56" customFormat="1" x14ac:dyDescent="0.25">
      <c r="A43" s="6">
        <v>33</v>
      </c>
      <c r="B43" s="28" t="s">
        <v>1453</v>
      </c>
      <c r="C43" s="29" t="s">
        <v>108</v>
      </c>
      <c r="D43" s="30" t="s">
        <v>9</v>
      </c>
      <c r="E43" s="31"/>
    </row>
    <row r="44" spans="1:5" s="56" customFormat="1" ht="50" x14ac:dyDescent="0.25">
      <c r="A44" s="6">
        <v>34</v>
      </c>
      <c r="B44" s="28" t="s">
        <v>1541</v>
      </c>
      <c r="C44" s="29" t="s">
        <v>108</v>
      </c>
      <c r="D44" s="30" t="s">
        <v>9</v>
      </c>
      <c r="E44" s="31"/>
    </row>
    <row r="45" spans="1:5" s="56" customFormat="1" x14ac:dyDescent="0.25">
      <c r="A45" s="6">
        <v>35</v>
      </c>
      <c r="B45" s="28" t="s">
        <v>1454</v>
      </c>
      <c r="C45" s="29" t="s">
        <v>109</v>
      </c>
      <c r="D45" s="30" t="s">
        <v>9</v>
      </c>
      <c r="E45" s="31"/>
    </row>
    <row r="46" spans="1:5" s="56" customFormat="1" x14ac:dyDescent="0.25">
      <c r="A46" s="6">
        <v>36</v>
      </c>
      <c r="B46" s="28" t="s">
        <v>680</v>
      </c>
      <c r="C46" s="29" t="s">
        <v>109</v>
      </c>
      <c r="D46" s="30" t="s">
        <v>11</v>
      </c>
      <c r="E46" s="31"/>
    </row>
    <row r="47" spans="1:5" s="56" customFormat="1" x14ac:dyDescent="0.25">
      <c r="A47" s="6">
        <v>37</v>
      </c>
      <c r="B47" s="28" t="s">
        <v>1464</v>
      </c>
      <c r="C47" s="29" t="s">
        <v>452</v>
      </c>
      <c r="D47" s="30" t="s">
        <v>11</v>
      </c>
      <c r="E47" s="31"/>
    </row>
    <row r="48" spans="1:5" s="56" customFormat="1" ht="25" x14ac:dyDescent="0.25">
      <c r="A48" s="6">
        <v>38</v>
      </c>
      <c r="B48" s="85" t="s">
        <v>1542</v>
      </c>
      <c r="C48" s="29" t="s">
        <v>452</v>
      </c>
      <c r="D48" s="30" t="s">
        <v>11</v>
      </c>
      <c r="E48" s="31"/>
    </row>
    <row r="49" spans="1:5" s="56" customFormat="1" ht="62.5" x14ac:dyDescent="0.25">
      <c r="A49" s="6">
        <v>39</v>
      </c>
      <c r="B49" s="28" t="s">
        <v>1463</v>
      </c>
      <c r="C49" s="29" t="s">
        <v>453</v>
      </c>
      <c r="D49" s="30" t="s">
        <v>9</v>
      </c>
      <c r="E49" s="31"/>
    </row>
    <row r="50" spans="1:5" s="56" customFormat="1" ht="39.75" customHeight="1" x14ac:dyDescent="0.25">
      <c r="A50" s="6">
        <v>40</v>
      </c>
      <c r="B50" s="28" t="s">
        <v>1597</v>
      </c>
      <c r="C50" s="29" t="s">
        <v>453</v>
      </c>
      <c r="D50" s="30" t="s">
        <v>11</v>
      </c>
      <c r="E50" s="31"/>
    </row>
    <row r="51" spans="1:5" s="56" customFormat="1" ht="64.5" customHeight="1" x14ac:dyDescent="0.25">
      <c r="A51" s="6">
        <v>41</v>
      </c>
      <c r="B51" s="28" t="s">
        <v>1598</v>
      </c>
      <c r="C51" s="29" t="s">
        <v>453</v>
      </c>
      <c r="D51" s="30" t="s">
        <v>11</v>
      </c>
      <c r="E51" s="31"/>
    </row>
    <row r="52" spans="1:5" s="56" customFormat="1" ht="37.5" x14ac:dyDescent="0.25">
      <c r="A52" s="6">
        <v>42</v>
      </c>
      <c r="B52" s="28" t="s">
        <v>1494</v>
      </c>
      <c r="C52" s="29" t="s">
        <v>454</v>
      </c>
      <c r="D52" s="30" t="s">
        <v>11</v>
      </c>
      <c r="E52" s="31"/>
    </row>
    <row r="53" spans="1:5" s="56" customFormat="1" ht="37.5" x14ac:dyDescent="0.25">
      <c r="A53" s="6">
        <v>43</v>
      </c>
      <c r="B53" s="28" t="s">
        <v>1496</v>
      </c>
      <c r="C53" s="29" t="s">
        <v>454</v>
      </c>
      <c r="D53" s="30" t="s">
        <v>11</v>
      </c>
      <c r="E53" s="31"/>
    </row>
    <row r="54" spans="1:5" s="56" customFormat="1" ht="25" x14ac:dyDescent="0.25">
      <c r="A54" s="6">
        <v>44</v>
      </c>
      <c r="B54" s="28" t="s">
        <v>1502</v>
      </c>
      <c r="C54" s="29" t="s">
        <v>454</v>
      </c>
      <c r="D54" s="30" t="s">
        <v>11</v>
      </c>
      <c r="E54" s="31"/>
    </row>
    <row r="55" spans="1:5" s="56" customFormat="1" ht="62.5" x14ac:dyDescent="0.25">
      <c r="A55" s="6">
        <v>45</v>
      </c>
      <c r="B55" s="28" t="s">
        <v>1599</v>
      </c>
      <c r="C55" s="29" t="s">
        <v>454</v>
      </c>
      <c r="D55" s="30" t="s">
        <v>11</v>
      </c>
      <c r="E55" s="31"/>
    </row>
    <row r="56" spans="1:5" s="56" customFormat="1" ht="25" x14ac:dyDescent="0.25">
      <c r="A56" s="6">
        <v>46</v>
      </c>
      <c r="B56" s="28" t="s">
        <v>1503</v>
      </c>
      <c r="C56" s="29" t="s">
        <v>454</v>
      </c>
      <c r="D56" s="30" t="s">
        <v>9</v>
      </c>
      <c r="E56" s="31"/>
    </row>
    <row r="57" spans="1:5" s="56" customFormat="1" ht="50" x14ac:dyDescent="0.25">
      <c r="A57" s="6">
        <v>47</v>
      </c>
      <c r="B57" s="28" t="s">
        <v>1495</v>
      </c>
      <c r="C57" s="29" t="s">
        <v>454</v>
      </c>
      <c r="D57" s="30" t="s">
        <v>11</v>
      </c>
      <c r="E57" s="31"/>
    </row>
    <row r="58" spans="1:5" s="56" customFormat="1" ht="25" x14ac:dyDescent="0.25">
      <c r="A58" s="6">
        <v>48</v>
      </c>
      <c r="B58" s="28" t="s">
        <v>1543</v>
      </c>
      <c r="C58" s="29" t="s">
        <v>454</v>
      </c>
      <c r="D58" s="30" t="s">
        <v>11</v>
      </c>
      <c r="E58" s="31"/>
    </row>
    <row r="59" spans="1:5" s="56" customFormat="1" ht="121.5" customHeight="1" x14ac:dyDescent="0.25">
      <c r="A59" s="6">
        <v>49</v>
      </c>
      <c r="B59" s="28" t="s">
        <v>1544</v>
      </c>
      <c r="C59" s="29" t="s">
        <v>454</v>
      </c>
      <c r="D59" s="30" t="s">
        <v>11</v>
      </c>
      <c r="E59" s="31"/>
    </row>
    <row r="60" spans="1:5" s="56" customFormat="1" ht="137.5" x14ac:dyDescent="0.25">
      <c r="A60" s="6">
        <v>50</v>
      </c>
      <c r="B60" s="28" t="s">
        <v>1545</v>
      </c>
      <c r="C60" s="29" t="s">
        <v>454</v>
      </c>
      <c r="D60" s="30" t="s">
        <v>11</v>
      </c>
      <c r="E60" s="31"/>
    </row>
    <row r="61" spans="1:5" s="56" customFormat="1" ht="41.25" customHeight="1" x14ac:dyDescent="0.25">
      <c r="A61" s="6">
        <v>51</v>
      </c>
      <c r="B61" s="28" t="s">
        <v>1600</v>
      </c>
      <c r="C61" s="29" t="s">
        <v>454</v>
      </c>
      <c r="D61" s="30" t="s">
        <v>11</v>
      </c>
      <c r="E61" s="31"/>
    </row>
    <row r="62" spans="1:5" s="56" customFormat="1" ht="37.5" x14ac:dyDescent="0.25">
      <c r="A62" s="6">
        <v>52</v>
      </c>
      <c r="B62" s="28" t="s">
        <v>1489</v>
      </c>
      <c r="C62" s="29" t="s">
        <v>454</v>
      </c>
      <c r="D62" s="30" t="s">
        <v>11</v>
      </c>
      <c r="E62" s="31"/>
    </row>
    <row r="63" spans="1:5" s="56" customFormat="1" ht="37.5" x14ac:dyDescent="0.25">
      <c r="A63" s="6">
        <v>53</v>
      </c>
      <c r="B63" s="28" t="s">
        <v>1498</v>
      </c>
      <c r="C63" s="29" t="s">
        <v>454</v>
      </c>
      <c r="D63" s="30" t="s">
        <v>11</v>
      </c>
      <c r="E63" s="31"/>
    </row>
    <row r="64" spans="1:5" s="56" customFormat="1" ht="37.5" x14ac:dyDescent="0.25">
      <c r="A64" s="6">
        <v>54</v>
      </c>
      <c r="B64" s="28" t="s">
        <v>1499</v>
      </c>
      <c r="C64" s="29" t="s">
        <v>454</v>
      </c>
      <c r="D64" s="30" t="s">
        <v>11</v>
      </c>
      <c r="E64" s="31"/>
    </row>
    <row r="65" spans="1:5" s="56" customFormat="1" ht="50" x14ac:dyDescent="0.25">
      <c r="A65" s="6">
        <v>55</v>
      </c>
      <c r="B65" s="28" t="s">
        <v>1500</v>
      </c>
      <c r="C65" s="29" t="s">
        <v>454</v>
      </c>
      <c r="D65" s="30" t="s">
        <v>11</v>
      </c>
      <c r="E65" s="31"/>
    </row>
    <row r="66" spans="1:5" s="56" customFormat="1" ht="37.5" x14ac:dyDescent="0.25">
      <c r="A66" s="6">
        <v>56</v>
      </c>
      <c r="B66" s="28" t="s">
        <v>1501</v>
      </c>
      <c r="C66" s="29" t="s">
        <v>454</v>
      </c>
      <c r="D66" s="30" t="s">
        <v>11</v>
      </c>
      <c r="E66" s="31"/>
    </row>
    <row r="67" spans="1:5" s="56" customFormat="1" ht="50" x14ac:dyDescent="0.25">
      <c r="A67" s="6">
        <v>57</v>
      </c>
      <c r="B67" s="28" t="s">
        <v>1497</v>
      </c>
      <c r="C67" s="29" t="s">
        <v>454</v>
      </c>
      <c r="D67" s="30" t="s">
        <v>11</v>
      </c>
      <c r="E67" s="31"/>
    </row>
    <row r="68" spans="1:5" s="56" customFormat="1" ht="75" x14ac:dyDescent="0.25">
      <c r="A68" s="6">
        <v>58</v>
      </c>
      <c r="B68" s="28" t="s">
        <v>1546</v>
      </c>
      <c r="C68" s="29" t="s">
        <v>454</v>
      </c>
      <c r="D68" s="30" t="s">
        <v>11</v>
      </c>
      <c r="E68" s="31"/>
    </row>
    <row r="69" spans="1:5" s="56" customFormat="1" ht="87.5" x14ac:dyDescent="0.25">
      <c r="A69" s="6">
        <v>59</v>
      </c>
      <c r="B69" s="28" t="s">
        <v>1547</v>
      </c>
      <c r="C69" s="29" t="s">
        <v>454</v>
      </c>
      <c r="D69" s="30" t="s">
        <v>11</v>
      </c>
      <c r="E69" s="31"/>
    </row>
    <row r="70" spans="1:5" s="56" customFormat="1" ht="25" x14ac:dyDescent="0.25">
      <c r="A70" s="6">
        <v>60</v>
      </c>
      <c r="B70" s="28" t="s">
        <v>1490</v>
      </c>
      <c r="C70" s="29" t="s">
        <v>454</v>
      </c>
      <c r="D70" s="30" t="s">
        <v>11</v>
      </c>
      <c r="E70" s="31"/>
    </row>
    <row r="71" spans="1:5" s="56" customFormat="1" ht="37.5" x14ac:dyDescent="0.25">
      <c r="A71" s="6">
        <v>61</v>
      </c>
      <c r="B71" s="28" t="s">
        <v>1491</v>
      </c>
      <c r="C71" s="29" t="s">
        <v>454</v>
      </c>
      <c r="D71" s="30" t="s">
        <v>11</v>
      </c>
      <c r="E71" s="31"/>
    </row>
    <row r="72" spans="1:5" s="56" customFormat="1" ht="25" x14ac:dyDescent="0.25">
      <c r="A72" s="6">
        <v>62</v>
      </c>
      <c r="B72" s="28" t="s">
        <v>1550</v>
      </c>
      <c r="C72" s="29" t="s">
        <v>454</v>
      </c>
      <c r="D72" s="30" t="s">
        <v>11</v>
      </c>
      <c r="E72" s="31"/>
    </row>
    <row r="73" spans="1:5" s="56" customFormat="1" ht="44.25" customHeight="1" x14ac:dyDescent="0.25">
      <c r="A73" s="6">
        <v>63</v>
      </c>
      <c r="B73" s="28" t="s">
        <v>1548</v>
      </c>
      <c r="C73" s="29" t="s">
        <v>454</v>
      </c>
      <c r="D73" s="30" t="s">
        <v>11</v>
      </c>
      <c r="E73" s="31"/>
    </row>
    <row r="74" spans="1:5" s="56" customFormat="1" ht="56.25" customHeight="1" x14ac:dyDescent="0.25">
      <c r="A74" s="6">
        <v>64</v>
      </c>
      <c r="B74" s="28" t="s">
        <v>1552</v>
      </c>
      <c r="C74" s="29" t="s">
        <v>454</v>
      </c>
      <c r="D74" s="30" t="s">
        <v>11</v>
      </c>
      <c r="E74" s="31"/>
    </row>
    <row r="75" spans="1:5" s="56" customFormat="1" ht="50" x14ac:dyDescent="0.25">
      <c r="A75" s="6">
        <v>65</v>
      </c>
      <c r="B75" s="28" t="s">
        <v>1553</v>
      </c>
      <c r="C75" s="29" t="s">
        <v>454</v>
      </c>
      <c r="D75" s="30" t="s">
        <v>11</v>
      </c>
      <c r="E75" s="31"/>
    </row>
    <row r="76" spans="1:5" s="56" customFormat="1" ht="115.5" customHeight="1" x14ac:dyDescent="0.25">
      <c r="A76" s="6">
        <v>66</v>
      </c>
      <c r="B76" s="28" t="s">
        <v>1601</v>
      </c>
      <c r="C76" s="29" t="s">
        <v>454</v>
      </c>
      <c r="D76" s="30" t="s">
        <v>11</v>
      </c>
      <c r="E76" s="31"/>
    </row>
    <row r="77" spans="1:5" s="56" customFormat="1" ht="62.5" x14ac:dyDescent="0.25">
      <c r="A77" s="6">
        <v>67</v>
      </c>
      <c r="B77" s="28" t="s">
        <v>1602</v>
      </c>
      <c r="C77" s="29" t="s">
        <v>454</v>
      </c>
      <c r="D77" s="30" t="s">
        <v>11</v>
      </c>
      <c r="E77" s="31"/>
    </row>
    <row r="78" spans="1:5" s="56" customFormat="1" ht="64.5" customHeight="1" x14ac:dyDescent="0.25">
      <c r="A78" s="6">
        <v>68</v>
      </c>
      <c r="B78" s="28" t="s">
        <v>1851</v>
      </c>
      <c r="C78" s="29" t="s">
        <v>454</v>
      </c>
      <c r="D78" s="30" t="s">
        <v>11</v>
      </c>
      <c r="E78" s="31"/>
    </row>
    <row r="79" spans="1:5" s="56" customFormat="1" ht="69" customHeight="1" x14ac:dyDescent="0.25">
      <c r="A79" s="6">
        <v>69</v>
      </c>
      <c r="B79" s="28" t="s">
        <v>1607</v>
      </c>
      <c r="C79" s="29" t="s">
        <v>454</v>
      </c>
      <c r="D79" s="30" t="s">
        <v>11</v>
      </c>
      <c r="E79" s="31"/>
    </row>
    <row r="80" spans="1:5" s="56" customFormat="1" ht="82.5" customHeight="1" x14ac:dyDescent="0.25">
      <c r="A80" s="6">
        <v>70</v>
      </c>
      <c r="B80" s="28" t="s">
        <v>1504</v>
      </c>
      <c r="C80" s="29" t="s">
        <v>454</v>
      </c>
      <c r="D80" s="30" t="s">
        <v>11</v>
      </c>
      <c r="E80" s="31"/>
    </row>
    <row r="81" spans="1:5" s="56" customFormat="1" ht="87.5" x14ac:dyDescent="0.25">
      <c r="A81" s="6">
        <v>71</v>
      </c>
      <c r="B81" s="28" t="s">
        <v>1505</v>
      </c>
      <c r="C81" s="29" t="s">
        <v>454</v>
      </c>
      <c r="D81" s="30" t="s">
        <v>11</v>
      </c>
      <c r="E81" s="31"/>
    </row>
    <row r="82" spans="1:5" s="56" customFormat="1" ht="25" x14ac:dyDescent="0.25">
      <c r="A82" s="6">
        <v>72</v>
      </c>
      <c r="B82" s="28" t="s">
        <v>1493</v>
      </c>
      <c r="C82" s="29" t="s">
        <v>454</v>
      </c>
      <c r="D82" s="30" t="s">
        <v>11</v>
      </c>
      <c r="E82" s="31"/>
    </row>
    <row r="83" spans="1:5" s="56" customFormat="1" ht="25" x14ac:dyDescent="0.25">
      <c r="A83" s="6">
        <v>73</v>
      </c>
      <c r="B83" s="28" t="s">
        <v>1722</v>
      </c>
      <c r="C83" s="29" t="s">
        <v>454</v>
      </c>
      <c r="D83" s="30" t="s">
        <v>11</v>
      </c>
      <c r="E83" s="31"/>
    </row>
    <row r="84" spans="1:5" s="56" customFormat="1" ht="74.25" customHeight="1" x14ac:dyDescent="0.25">
      <c r="A84" s="6">
        <v>74</v>
      </c>
      <c r="B84" s="28" t="s">
        <v>1549</v>
      </c>
      <c r="C84" s="29" t="s">
        <v>454</v>
      </c>
      <c r="D84" s="30" t="s">
        <v>11</v>
      </c>
      <c r="E84" s="31"/>
    </row>
    <row r="85" spans="1:5" s="56" customFormat="1" ht="87.5" x14ac:dyDescent="0.25">
      <c r="A85" s="6">
        <v>75</v>
      </c>
      <c r="B85" s="28" t="s">
        <v>1723</v>
      </c>
      <c r="C85" s="29" t="s">
        <v>454</v>
      </c>
      <c r="D85" s="30" t="s">
        <v>11</v>
      </c>
      <c r="E85" s="31"/>
    </row>
    <row r="86" spans="1:5" s="56" customFormat="1" x14ac:dyDescent="0.25">
      <c r="A86" s="6">
        <v>76</v>
      </c>
      <c r="B86" s="28" t="s">
        <v>1852</v>
      </c>
      <c r="C86" s="29" t="s">
        <v>454</v>
      </c>
      <c r="D86" s="30" t="s">
        <v>11</v>
      </c>
      <c r="E86" s="31"/>
    </row>
    <row r="87" spans="1:5" s="56" customFormat="1" ht="112.5" x14ac:dyDescent="0.25">
      <c r="A87" s="6">
        <v>77</v>
      </c>
      <c r="B87" s="28" t="s">
        <v>1605</v>
      </c>
      <c r="C87" s="29" t="s">
        <v>1465</v>
      </c>
      <c r="D87" s="30" t="s">
        <v>11</v>
      </c>
      <c r="E87" s="31"/>
    </row>
    <row r="88" spans="1:5" s="56" customFormat="1" ht="130.5" customHeight="1" x14ac:dyDescent="0.25">
      <c r="A88" s="6">
        <v>78</v>
      </c>
      <c r="B88" s="28" t="s">
        <v>1603</v>
      </c>
      <c r="C88" s="29" t="s">
        <v>1461</v>
      </c>
      <c r="D88" s="30" t="s">
        <v>11</v>
      </c>
      <c r="E88" s="31"/>
    </row>
    <row r="89" spans="1:5" s="56" customFormat="1" ht="100" x14ac:dyDescent="0.25">
      <c r="A89" s="6">
        <v>79</v>
      </c>
      <c r="B89" s="28" t="s">
        <v>1604</v>
      </c>
      <c r="C89" s="29" t="s">
        <v>1460</v>
      </c>
      <c r="D89" s="30" t="s">
        <v>11</v>
      </c>
      <c r="E89" s="31"/>
    </row>
    <row r="90" spans="1:5" s="56" customFormat="1" ht="150" x14ac:dyDescent="0.25">
      <c r="A90" s="6">
        <v>80</v>
      </c>
      <c r="B90" s="28" t="s">
        <v>1608</v>
      </c>
      <c r="C90" s="29" t="s">
        <v>401</v>
      </c>
      <c r="D90" s="30" t="s">
        <v>11</v>
      </c>
      <c r="E90" s="31"/>
    </row>
    <row r="91" spans="1:5" s="56" customFormat="1" x14ac:dyDescent="0.25">
      <c r="A91" s="6">
        <v>81</v>
      </c>
      <c r="B91" s="28" t="s">
        <v>1551</v>
      </c>
      <c r="C91" s="29" t="s">
        <v>401</v>
      </c>
      <c r="D91" s="30" t="s">
        <v>11</v>
      </c>
      <c r="E91" s="31"/>
    </row>
    <row r="92" spans="1:5" s="56" customFormat="1" ht="50" x14ac:dyDescent="0.25">
      <c r="A92" s="6">
        <v>82</v>
      </c>
      <c r="B92" s="28" t="s">
        <v>1459</v>
      </c>
      <c r="C92" s="29" t="s">
        <v>456</v>
      </c>
      <c r="D92" s="30" t="s">
        <v>11</v>
      </c>
      <c r="E92" s="31"/>
    </row>
    <row r="93" spans="1:5" s="56" customFormat="1" x14ac:dyDescent="0.25">
      <c r="A93" s="6">
        <v>83</v>
      </c>
      <c r="B93" s="28" t="s">
        <v>457</v>
      </c>
      <c r="C93" s="53" t="s">
        <v>458</v>
      </c>
      <c r="D93" s="30" t="s">
        <v>11</v>
      </c>
      <c r="E93" s="31"/>
    </row>
    <row r="94" spans="1:5" s="56" customFormat="1" x14ac:dyDescent="0.25">
      <c r="A94" s="6">
        <v>84</v>
      </c>
      <c r="B94" s="28" t="s">
        <v>681</v>
      </c>
      <c r="C94" s="53" t="s">
        <v>459</v>
      </c>
      <c r="D94" s="30" t="s">
        <v>11</v>
      </c>
      <c r="E94" s="31"/>
    </row>
    <row r="95" spans="1:5" s="56" customFormat="1" x14ac:dyDescent="0.25">
      <c r="A95" s="6">
        <v>85</v>
      </c>
      <c r="B95" s="28" t="s">
        <v>460</v>
      </c>
      <c r="C95" s="53" t="s">
        <v>461</v>
      </c>
      <c r="D95" s="30" t="s">
        <v>11</v>
      </c>
      <c r="E95" s="31"/>
    </row>
    <row r="96" spans="1:5" s="56" customFormat="1" ht="37.5" x14ac:dyDescent="0.25">
      <c r="A96" s="6">
        <v>86</v>
      </c>
      <c r="B96" s="28" t="s">
        <v>462</v>
      </c>
      <c r="C96" s="53" t="s">
        <v>463</v>
      </c>
      <c r="D96" s="30" t="s">
        <v>11</v>
      </c>
      <c r="E96" s="31"/>
    </row>
    <row r="97" spans="1:5" s="56" customFormat="1" ht="25" x14ac:dyDescent="0.25">
      <c r="A97" s="6">
        <v>87</v>
      </c>
      <c r="B97" s="28" t="s">
        <v>1458</v>
      </c>
      <c r="C97" s="53" t="s">
        <v>464</v>
      </c>
      <c r="D97" s="30" t="s">
        <v>11</v>
      </c>
      <c r="E97" s="31"/>
    </row>
    <row r="98" spans="1:5" s="56" customFormat="1" ht="25" x14ac:dyDescent="0.25">
      <c r="A98" s="6">
        <v>88</v>
      </c>
      <c r="B98" s="28" t="s">
        <v>1457</v>
      </c>
      <c r="C98" s="53" t="s">
        <v>464</v>
      </c>
      <c r="D98" s="30" t="s">
        <v>11</v>
      </c>
      <c r="E98" s="31"/>
    </row>
    <row r="99" spans="1:5" s="56" customFormat="1" ht="25" x14ac:dyDescent="0.25">
      <c r="A99" s="6">
        <v>89</v>
      </c>
      <c r="B99" s="28" t="s">
        <v>1194</v>
      </c>
      <c r="C99" s="53" t="s">
        <v>465</v>
      </c>
      <c r="D99" s="30" t="s">
        <v>9</v>
      </c>
      <c r="E99" s="31"/>
    </row>
    <row r="100" spans="1:5" s="56" customFormat="1" ht="112.5" x14ac:dyDescent="0.25">
      <c r="A100" s="6">
        <v>90</v>
      </c>
      <c r="B100" s="28" t="s">
        <v>1456</v>
      </c>
      <c r="C100" s="53" t="s">
        <v>466</v>
      </c>
      <c r="D100" s="30" t="s">
        <v>11</v>
      </c>
      <c r="E100" s="31"/>
    </row>
    <row r="101" spans="1:5" s="56" customFormat="1" ht="50" x14ac:dyDescent="0.25">
      <c r="A101" s="6">
        <v>91</v>
      </c>
      <c r="B101" s="28" t="s">
        <v>1455</v>
      </c>
      <c r="C101" s="53" t="s">
        <v>467</v>
      </c>
      <c r="D101" s="30" t="s">
        <v>11</v>
      </c>
      <c r="E101" s="31"/>
    </row>
    <row r="102" spans="1:5" s="56" customFormat="1" x14ac:dyDescent="0.25">
      <c r="A102" s="6">
        <v>92</v>
      </c>
      <c r="B102" s="28" t="s">
        <v>468</v>
      </c>
      <c r="C102" s="29" t="s">
        <v>469</v>
      </c>
      <c r="D102" s="30" t="s">
        <v>11</v>
      </c>
      <c r="E102" s="31"/>
    </row>
    <row r="103" spans="1:5" s="56" customFormat="1" ht="27.75" customHeight="1" x14ac:dyDescent="0.25">
      <c r="A103" s="6">
        <v>93</v>
      </c>
      <c r="B103" s="28" t="s">
        <v>1589</v>
      </c>
      <c r="C103" s="53" t="s">
        <v>321</v>
      </c>
      <c r="D103" s="30" t="s">
        <v>9</v>
      </c>
      <c r="E103" s="31"/>
    </row>
    <row r="104" spans="1:5" s="3" customFormat="1" x14ac:dyDescent="0.25">
      <c r="A104" s="414"/>
      <c r="B104" s="414"/>
      <c r="C104" s="414"/>
      <c r="D104" s="414"/>
    </row>
    <row r="105" spans="1:5" s="3" customFormat="1" ht="18" customHeight="1" x14ac:dyDescent="0.3">
      <c r="A105" s="389" t="s">
        <v>7</v>
      </c>
      <c r="B105" s="389"/>
      <c r="C105" s="9"/>
      <c r="D105" s="10"/>
    </row>
    <row r="106" spans="1:5" s="3" customFormat="1" x14ac:dyDescent="0.25">
      <c r="A106" s="390"/>
      <c r="B106" s="390"/>
      <c r="C106" s="390"/>
      <c r="D106" s="390"/>
      <c r="E106" s="390"/>
    </row>
    <row r="107" spans="1:5" s="3" customFormat="1" x14ac:dyDescent="0.25">
      <c r="A107" s="391"/>
      <c r="B107" s="392"/>
      <c r="C107" s="392"/>
      <c r="D107" s="392"/>
      <c r="E107" s="393"/>
    </row>
    <row r="108" spans="1:5" s="3" customFormat="1" x14ac:dyDescent="0.25">
      <c r="A108" s="391"/>
      <c r="B108" s="392"/>
      <c r="C108" s="392"/>
      <c r="D108" s="392"/>
      <c r="E108" s="393"/>
    </row>
    <row r="109" spans="1:5" s="3" customFormat="1" x14ac:dyDescent="0.25">
      <c r="A109" s="2"/>
    </row>
    <row r="110" spans="1:5" s="3" customFormat="1" x14ac:dyDescent="0.25">
      <c r="A110" s="389"/>
      <c r="B110" s="389"/>
      <c r="C110" s="11"/>
      <c r="D110" s="2"/>
    </row>
  </sheetData>
  <sheetProtection algorithmName="SHA-512" hashValue="z4tgwjwTNM9PMjqdmUoZSH5T6xYnmxfKxpZy8BYxHY9JS0R/eq8pEJz4jBfMoRIqTKp+6O/gaBVhOpMoTzA1dQ==" saltValue="JFK+dUBKDo/x7nsCegrWKw==" spinCount="100000" sheet="1" objects="1" scenarios="1" selectLockedCells="1"/>
  <mergeCells count="16">
    <mergeCell ref="A106:E106"/>
    <mergeCell ref="A107:E107"/>
    <mergeCell ref="A108:E108"/>
    <mergeCell ref="A110:B110"/>
    <mergeCell ref="A1:E1"/>
    <mergeCell ref="A2:E2"/>
    <mergeCell ref="A6:D6"/>
    <mergeCell ref="A105:B105"/>
    <mergeCell ref="C9:E9"/>
    <mergeCell ref="A104:D104"/>
    <mergeCell ref="A3:E3"/>
    <mergeCell ref="A4:E4"/>
    <mergeCell ref="A5:E5"/>
    <mergeCell ref="C7:D7"/>
    <mergeCell ref="E7:E8"/>
    <mergeCell ref="C8:D8"/>
  </mergeCells>
  <phoneticPr fontId="11" type="noConversion"/>
  <dataValidations count="2">
    <dataValidation type="list" allowBlank="1" showInputMessage="1" showErrorMessage="1" sqref="E17 E23:E28 E35:E39 E46:E48 E50:E55 E100:E102 E57:E98" xr:uid="{389F8F97-ABD3-4F94-8622-CFDD64886314}">
      <formula1>"Yes,NA,Rpt"</formula1>
    </dataValidation>
    <dataValidation type="list" allowBlank="1" showInputMessage="1" showErrorMessage="1" sqref="E11:E16 E18:E22 E29:E34 E40:E45 E49 E56 E99 E103" xr:uid="{3A023C7A-DA7B-4ABA-9E2C-A758A385C2F7}">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r:id="rId1"/>
  <headerFooter scaleWithDoc="0" alignWithMargins="0">
    <oddFooter>&amp;L&amp;"-,Standard"&amp;9compliant: Yes or √    
IMCI Checklist ISO 10240:2004/A1:2015&amp;C&amp;"Calibri,Standard"&amp;9not applicable: NA    
&amp;R&amp;"Calibri,Standard"&amp;9follow up on variation report: Rpt or X
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32737-B69A-44A1-A604-872056EE086D}">
  <sheetPr codeName="Tabelle25">
    <tabColor theme="5" tint="0.59999389629810485"/>
  </sheetPr>
  <dimension ref="A1:E125"/>
  <sheetViews>
    <sheetView zoomScaleNormal="100" zoomScaleSheetLayoutView="100" workbookViewId="0">
      <selection activeCell="E11" sqref="E11"/>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5" ht="76.5" customHeight="1" x14ac:dyDescent="0.3">
      <c r="A1" s="396"/>
      <c r="B1" s="396"/>
      <c r="C1" s="396"/>
      <c r="D1" s="396"/>
      <c r="E1" s="396"/>
    </row>
    <row r="2" spans="1:5" ht="15" customHeight="1" x14ac:dyDescent="0.3">
      <c r="A2" s="396"/>
      <c r="B2" s="396"/>
      <c r="C2" s="396"/>
      <c r="D2" s="396"/>
      <c r="E2" s="396"/>
    </row>
    <row r="3" spans="1:5" s="3" customFormat="1" ht="15" customHeight="1" x14ac:dyDescent="0.25">
      <c r="A3" s="385" t="s">
        <v>1087</v>
      </c>
      <c r="B3" s="385"/>
      <c r="C3" s="385"/>
      <c r="D3" s="385"/>
      <c r="E3" s="385"/>
    </row>
    <row r="4" spans="1:5" s="3" customFormat="1" ht="15" customHeight="1" x14ac:dyDescent="0.25">
      <c r="A4" s="385" t="s">
        <v>682</v>
      </c>
      <c r="B4" s="385"/>
      <c r="C4" s="385"/>
      <c r="D4" s="385"/>
      <c r="E4" s="385"/>
    </row>
    <row r="5" spans="1:5" s="3" customFormat="1" ht="15.75" customHeight="1" x14ac:dyDescent="0.25">
      <c r="A5" s="385" t="s">
        <v>1700</v>
      </c>
      <c r="B5" s="385"/>
      <c r="C5" s="385"/>
      <c r="D5" s="385"/>
      <c r="E5" s="385"/>
    </row>
    <row r="6" spans="1:5" s="3" customFormat="1" ht="15" customHeight="1" x14ac:dyDescent="0.25">
      <c r="A6" s="400" t="str">
        <f>'Cover sheet'!A2:D2</f>
        <v>Checklist_Evaluation_Module B_G en240408</v>
      </c>
      <c r="B6" s="401"/>
      <c r="C6" s="401"/>
      <c r="D6" s="401"/>
    </row>
    <row r="7" spans="1:5" s="3" customFormat="1" ht="18" customHeight="1" x14ac:dyDescent="0.25">
      <c r="A7" s="2"/>
      <c r="B7" s="17" t="s">
        <v>2321</v>
      </c>
      <c r="C7" s="397" t="str">
        <f>IF(Checklists!B5=0,"",Checklists!B5)</f>
        <v/>
      </c>
      <c r="D7" s="397"/>
      <c r="E7" s="332"/>
    </row>
    <row r="8" spans="1:5" s="3" customFormat="1" ht="18" customHeight="1" x14ac:dyDescent="0.25">
      <c r="A8" s="2"/>
      <c r="B8" s="17" t="s">
        <v>2304</v>
      </c>
      <c r="C8" s="397" t="str">
        <f>IF(Checklists!B6=0,"",Checklists!B6)</f>
        <v/>
      </c>
      <c r="D8" s="397"/>
      <c r="E8" s="332"/>
    </row>
    <row r="9" spans="1:5" s="3" customFormat="1" ht="15" customHeight="1" x14ac:dyDescent="0.25">
      <c r="A9" s="2"/>
      <c r="B9" s="26"/>
      <c r="C9" s="329"/>
      <c r="D9" s="329"/>
      <c r="E9" s="329"/>
    </row>
    <row r="10" spans="1:5" x14ac:dyDescent="0.3">
      <c r="A10" s="4" t="s">
        <v>8</v>
      </c>
      <c r="B10" s="3"/>
      <c r="C10" s="15" t="s">
        <v>6</v>
      </c>
      <c r="D10" s="15" t="s">
        <v>5</v>
      </c>
      <c r="E10" s="15" t="s">
        <v>10</v>
      </c>
    </row>
    <row r="11" spans="1:5" s="56" customFormat="1" x14ac:dyDescent="0.25">
      <c r="A11" s="6">
        <v>1</v>
      </c>
      <c r="B11" s="28" t="s">
        <v>445</v>
      </c>
      <c r="C11" s="29" t="s">
        <v>446</v>
      </c>
      <c r="D11" s="30" t="s">
        <v>9</v>
      </c>
      <c r="E11" s="31"/>
    </row>
    <row r="12" spans="1:5" s="56" customFormat="1" x14ac:dyDescent="0.25">
      <c r="A12" s="6">
        <f>A11+1</f>
        <v>2</v>
      </c>
      <c r="B12" s="28" t="s">
        <v>448</v>
      </c>
      <c r="C12" s="29" t="s">
        <v>12</v>
      </c>
      <c r="D12" s="30" t="s">
        <v>9</v>
      </c>
      <c r="E12" s="31"/>
    </row>
    <row r="13" spans="1:5" s="56" customFormat="1" x14ac:dyDescent="0.25">
      <c r="A13" s="6">
        <f t="shared" ref="A13:A76" si="0">A12+1</f>
        <v>3</v>
      </c>
      <c r="B13" s="28" t="s">
        <v>449</v>
      </c>
      <c r="C13" s="29" t="s">
        <v>12</v>
      </c>
      <c r="D13" s="30" t="s">
        <v>9</v>
      </c>
      <c r="E13" s="31"/>
    </row>
    <row r="14" spans="1:5" s="56" customFormat="1" x14ac:dyDescent="0.25">
      <c r="A14" s="6">
        <f t="shared" si="0"/>
        <v>4</v>
      </c>
      <c r="B14" s="28" t="s">
        <v>450</v>
      </c>
      <c r="C14" s="29" t="s">
        <v>12</v>
      </c>
      <c r="D14" s="30" t="s">
        <v>11</v>
      </c>
      <c r="E14" s="31"/>
    </row>
    <row r="15" spans="1:5" s="56" customFormat="1" ht="25" x14ac:dyDescent="0.25">
      <c r="A15" s="6">
        <f t="shared" si="0"/>
        <v>5</v>
      </c>
      <c r="B15" s="28" t="s">
        <v>1192</v>
      </c>
      <c r="C15" s="29" t="s">
        <v>12</v>
      </c>
      <c r="D15" s="30" t="s">
        <v>9</v>
      </c>
      <c r="E15" s="31"/>
    </row>
    <row r="16" spans="1:5" s="56" customFormat="1" ht="25" x14ac:dyDescent="0.25">
      <c r="A16" s="6">
        <f t="shared" si="0"/>
        <v>6</v>
      </c>
      <c r="B16" s="28" t="s">
        <v>1193</v>
      </c>
      <c r="C16" s="29" t="s">
        <v>14</v>
      </c>
      <c r="D16" s="30" t="s">
        <v>9</v>
      </c>
      <c r="E16" s="31"/>
    </row>
    <row r="17" spans="1:5" s="56" customFormat="1" ht="25" x14ac:dyDescent="0.25">
      <c r="A17" s="6">
        <f t="shared" si="0"/>
        <v>7</v>
      </c>
      <c r="B17" s="28" t="s">
        <v>1554</v>
      </c>
      <c r="C17" s="29" t="s">
        <v>23</v>
      </c>
      <c r="D17" s="30" t="s">
        <v>9</v>
      </c>
      <c r="E17" s="31"/>
    </row>
    <row r="18" spans="1:5" s="56" customFormat="1" ht="50" x14ac:dyDescent="0.25">
      <c r="A18" s="6">
        <f t="shared" si="0"/>
        <v>8</v>
      </c>
      <c r="B18" s="28" t="s">
        <v>2525</v>
      </c>
      <c r="C18" s="29" t="s">
        <v>23</v>
      </c>
      <c r="D18" s="30" t="s">
        <v>11</v>
      </c>
      <c r="E18" s="31"/>
    </row>
    <row r="19" spans="1:5" s="56" customFormat="1" ht="37.5" x14ac:dyDescent="0.25">
      <c r="A19" s="6">
        <f t="shared" si="0"/>
        <v>9</v>
      </c>
      <c r="B19" s="28" t="s">
        <v>2526</v>
      </c>
      <c r="C19" s="29" t="s">
        <v>23</v>
      </c>
      <c r="D19" s="30" t="s">
        <v>11</v>
      </c>
      <c r="E19" s="31"/>
    </row>
    <row r="20" spans="1:5" s="56" customFormat="1" ht="37.5" x14ac:dyDescent="0.25">
      <c r="A20" s="6">
        <f t="shared" si="0"/>
        <v>10</v>
      </c>
      <c r="B20" s="28" t="s">
        <v>2527</v>
      </c>
      <c r="C20" s="29" t="s">
        <v>23</v>
      </c>
      <c r="D20" s="30" t="s">
        <v>11</v>
      </c>
      <c r="E20" s="31"/>
    </row>
    <row r="21" spans="1:5" s="56" customFormat="1" ht="37.5" x14ac:dyDescent="0.25">
      <c r="A21" s="6">
        <f t="shared" si="0"/>
        <v>11</v>
      </c>
      <c r="B21" s="28" t="s">
        <v>2528</v>
      </c>
      <c r="C21" s="29" t="s">
        <v>23</v>
      </c>
      <c r="D21" s="30" t="s">
        <v>11</v>
      </c>
      <c r="E21" s="31"/>
    </row>
    <row r="22" spans="1:5" s="56" customFormat="1" ht="25" x14ac:dyDescent="0.25">
      <c r="A22" s="6">
        <f t="shared" si="0"/>
        <v>12</v>
      </c>
      <c r="B22" s="28" t="s">
        <v>1529</v>
      </c>
      <c r="C22" s="29" t="s">
        <v>24</v>
      </c>
      <c r="D22" s="30" t="s">
        <v>9</v>
      </c>
      <c r="E22" s="31"/>
    </row>
    <row r="23" spans="1:5" s="56" customFormat="1" x14ac:dyDescent="0.25">
      <c r="A23" s="6">
        <f t="shared" si="0"/>
        <v>13</v>
      </c>
      <c r="B23" s="28" t="s">
        <v>1530</v>
      </c>
      <c r="C23" s="29" t="s">
        <v>24</v>
      </c>
      <c r="D23" s="30" t="s">
        <v>9</v>
      </c>
      <c r="E23" s="31"/>
    </row>
    <row r="24" spans="1:5" s="56" customFormat="1" x14ac:dyDescent="0.25">
      <c r="A24" s="6">
        <f t="shared" si="0"/>
        <v>14</v>
      </c>
      <c r="B24" s="28" t="s">
        <v>1466</v>
      </c>
      <c r="C24" s="29"/>
      <c r="D24" s="30"/>
    </row>
    <row r="25" spans="1:5" s="56" customFormat="1" ht="37.5" x14ac:dyDescent="0.25">
      <c r="A25" s="6">
        <f t="shared" si="0"/>
        <v>15</v>
      </c>
      <c r="B25" s="28" t="s">
        <v>1555</v>
      </c>
      <c r="C25" s="29" t="s">
        <v>24</v>
      </c>
      <c r="D25" s="30" t="s">
        <v>11</v>
      </c>
      <c r="E25" s="31"/>
    </row>
    <row r="26" spans="1:5" s="56" customFormat="1" ht="37.5" x14ac:dyDescent="0.25">
      <c r="A26" s="6">
        <f t="shared" si="0"/>
        <v>16</v>
      </c>
      <c r="B26" s="28" t="s">
        <v>1556</v>
      </c>
      <c r="C26" s="29" t="s">
        <v>24</v>
      </c>
      <c r="D26" s="30" t="s">
        <v>11</v>
      </c>
      <c r="E26" s="31"/>
    </row>
    <row r="27" spans="1:5" s="56" customFormat="1" ht="40.5" customHeight="1" x14ac:dyDescent="0.25">
      <c r="A27" s="6">
        <f t="shared" si="0"/>
        <v>17</v>
      </c>
      <c r="B27" s="28" t="s">
        <v>1610</v>
      </c>
      <c r="C27" s="29" t="s">
        <v>24</v>
      </c>
      <c r="D27" s="30" t="s">
        <v>11</v>
      </c>
      <c r="E27" s="31"/>
    </row>
    <row r="28" spans="1:5" s="56" customFormat="1" ht="50" x14ac:dyDescent="0.25">
      <c r="A28" s="6">
        <f t="shared" si="0"/>
        <v>18</v>
      </c>
      <c r="B28" s="28" t="s">
        <v>1557</v>
      </c>
      <c r="C28" s="29" t="s">
        <v>24</v>
      </c>
      <c r="D28" s="30" t="s">
        <v>11</v>
      </c>
      <c r="E28" s="31"/>
    </row>
    <row r="29" spans="1:5" s="56" customFormat="1" ht="37.5" x14ac:dyDescent="0.25">
      <c r="A29" s="6">
        <f t="shared" si="0"/>
        <v>19</v>
      </c>
      <c r="B29" s="28" t="s">
        <v>1533</v>
      </c>
      <c r="C29" s="29" t="s">
        <v>24</v>
      </c>
      <c r="D29" s="30" t="s">
        <v>9</v>
      </c>
      <c r="E29" s="31"/>
    </row>
    <row r="30" spans="1:5" s="56" customFormat="1" ht="26" x14ac:dyDescent="0.25">
      <c r="A30" s="6">
        <f t="shared" si="0"/>
        <v>20</v>
      </c>
      <c r="B30" s="28" t="s">
        <v>2529</v>
      </c>
      <c r="C30" s="29" t="s">
        <v>24</v>
      </c>
      <c r="D30" s="30" t="s">
        <v>9</v>
      </c>
      <c r="E30" s="31"/>
    </row>
    <row r="31" spans="1:5" s="56" customFormat="1" x14ac:dyDescent="0.25">
      <c r="A31" s="6">
        <f t="shared" si="0"/>
        <v>21</v>
      </c>
      <c r="B31" s="28" t="s">
        <v>1535</v>
      </c>
      <c r="C31" s="29" t="s">
        <v>24</v>
      </c>
      <c r="D31" s="30" t="s">
        <v>9</v>
      </c>
      <c r="E31" s="31"/>
    </row>
    <row r="32" spans="1:5" s="56" customFormat="1" x14ac:dyDescent="0.25">
      <c r="A32" s="6">
        <f t="shared" si="0"/>
        <v>22</v>
      </c>
      <c r="B32" s="28" t="s">
        <v>1468</v>
      </c>
      <c r="C32" s="29" t="s">
        <v>24</v>
      </c>
      <c r="D32" s="30" t="s">
        <v>9</v>
      </c>
      <c r="E32" s="31"/>
    </row>
    <row r="33" spans="1:5" s="56" customFormat="1" x14ac:dyDescent="0.25">
      <c r="A33" s="6">
        <f t="shared" si="0"/>
        <v>23</v>
      </c>
      <c r="B33" s="66" t="s">
        <v>1469</v>
      </c>
      <c r="C33" s="29" t="s">
        <v>24</v>
      </c>
      <c r="D33" s="30" t="s">
        <v>9</v>
      </c>
      <c r="E33" s="31"/>
    </row>
    <row r="34" spans="1:5" s="56" customFormat="1" x14ac:dyDescent="0.25">
      <c r="A34" s="6">
        <f t="shared" si="0"/>
        <v>24</v>
      </c>
      <c r="B34" s="66" t="s">
        <v>1536</v>
      </c>
      <c r="C34" s="29" t="s">
        <v>24</v>
      </c>
      <c r="D34" s="30" t="s">
        <v>9</v>
      </c>
      <c r="E34" s="31"/>
    </row>
    <row r="35" spans="1:5" s="56" customFormat="1" x14ac:dyDescent="0.25">
      <c r="A35" s="6">
        <f t="shared" si="0"/>
        <v>25</v>
      </c>
      <c r="B35" s="28" t="s">
        <v>1470</v>
      </c>
      <c r="C35" s="29" t="s">
        <v>24</v>
      </c>
      <c r="D35" s="30" t="s">
        <v>11</v>
      </c>
      <c r="E35" s="31"/>
    </row>
    <row r="36" spans="1:5" s="56" customFormat="1" ht="64.5" customHeight="1" x14ac:dyDescent="0.25">
      <c r="A36" s="6">
        <f t="shared" si="0"/>
        <v>26</v>
      </c>
      <c r="B36" s="28" t="s">
        <v>1594</v>
      </c>
      <c r="C36" s="29" t="s">
        <v>24</v>
      </c>
      <c r="D36" s="30" t="s">
        <v>11</v>
      </c>
      <c r="E36" s="31"/>
    </row>
    <row r="37" spans="1:5" s="56" customFormat="1" ht="53.25" customHeight="1" x14ac:dyDescent="0.25">
      <c r="A37" s="6">
        <f t="shared" si="0"/>
        <v>27</v>
      </c>
      <c r="B37" s="28" t="s">
        <v>1595</v>
      </c>
      <c r="C37" s="29" t="s">
        <v>24</v>
      </c>
      <c r="D37" s="30" t="s">
        <v>11</v>
      </c>
      <c r="E37" s="31"/>
    </row>
    <row r="38" spans="1:5" s="56" customFormat="1" ht="25" x14ac:dyDescent="0.25">
      <c r="A38" s="6">
        <f t="shared" si="0"/>
        <v>28</v>
      </c>
      <c r="B38" s="28" t="s">
        <v>1538</v>
      </c>
      <c r="C38" s="29" t="s">
        <v>24</v>
      </c>
      <c r="D38" s="30" t="s">
        <v>11</v>
      </c>
      <c r="E38" s="31"/>
    </row>
    <row r="39" spans="1:5" s="56" customFormat="1" ht="25" x14ac:dyDescent="0.25">
      <c r="A39" s="6">
        <f t="shared" si="0"/>
        <v>29</v>
      </c>
      <c r="B39" s="28" t="s">
        <v>1537</v>
      </c>
      <c r="C39" s="29" t="s">
        <v>24</v>
      </c>
      <c r="D39" s="30" t="s">
        <v>11</v>
      </c>
      <c r="E39" s="31"/>
    </row>
    <row r="40" spans="1:5" s="56" customFormat="1" x14ac:dyDescent="0.25">
      <c r="A40" s="6">
        <f t="shared" si="0"/>
        <v>30</v>
      </c>
      <c r="B40" s="28" t="s">
        <v>1558</v>
      </c>
      <c r="C40" s="29" t="s">
        <v>24</v>
      </c>
      <c r="D40" s="30" t="s">
        <v>11</v>
      </c>
      <c r="E40" s="31"/>
    </row>
    <row r="41" spans="1:5" s="56" customFormat="1" ht="42" customHeight="1" x14ac:dyDescent="0.25">
      <c r="A41" s="6">
        <f t="shared" si="0"/>
        <v>31</v>
      </c>
      <c r="B41" s="28" t="s">
        <v>1539</v>
      </c>
      <c r="C41" s="29" t="s">
        <v>24</v>
      </c>
      <c r="D41" s="30" t="s">
        <v>9</v>
      </c>
      <c r="E41" s="31"/>
    </row>
    <row r="42" spans="1:5" s="56" customFormat="1" ht="25" x14ac:dyDescent="0.25">
      <c r="A42" s="6">
        <f t="shared" si="0"/>
        <v>32</v>
      </c>
      <c r="B42" s="28" t="s">
        <v>451</v>
      </c>
      <c r="C42" s="29" t="s">
        <v>25</v>
      </c>
      <c r="D42" s="30" t="s">
        <v>9</v>
      </c>
      <c r="E42" s="31"/>
    </row>
    <row r="43" spans="1:5" s="56" customFormat="1" ht="62.5" x14ac:dyDescent="0.25">
      <c r="A43" s="6">
        <f t="shared" si="0"/>
        <v>33</v>
      </c>
      <c r="B43" s="28" t="s">
        <v>1596</v>
      </c>
      <c r="C43" s="29" t="s">
        <v>25</v>
      </c>
      <c r="D43" s="30" t="s">
        <v>9</v>
      </c>
      <c r="E43" s="31"/>
    </row>
    <row r="44" spans="1:5" s="56" customFormat="1" ht="25" x14ac:dyDescent="0.25">
      <c r="A44" s="6">
        <f t="shared" si="0"/>
        <v>34</v>
      </c>
      <c r="B44" s="28" t="s">
        <v>1559</v>
      </c>
      <c r="C44" s="29" t="s">
        <v>108</v>
      </c>
      <c r="D44" s="30" t="s">
        <v>9</v>
      </c>
      <c r="E44" s="31"/>
    </row>
    <row r="45" spans="1:5" s="56" customFormat="1" ht="50" x14ac:dyDescent="0.25">
      <c r="A45" s="6">
        <f t="shared" si="0"/>
        <v>35</v>
      </c>
      <c r="B45" s="28" t="s">
        <v>1541</v>
      </c>
      <c r="C45" s="29" t="s">
        <v>108</v>
      </c>
      <c r="D45" s="30" t="s">
        <v>9</v>
      </c>
      <c r="E45" s="31"/>
    </row>
    <row r="46" spans="1:5" s="56" customFormat="1" x14ac:dyDescent="0.25">
      <c r="A46" s="6">
        <f t="shared" si="0"/>
        <v>36</v>
      </c>
      <c r="B46" s="28" t="s">
        <v>1454</v>
      </c>
      <c r="C46" s="29" t="s">
        <v>109</v>
      </c>
      <c r="D46" s="30" t="s">
        <v>11</v>
      </c>
      <c r="E46" s="31"/>
    </row>
    <row r="47" spans="1:5" s="56" customFormat="1" x14ac:dyDescent="0.25">
      <c r="A47" s="6">
        <f t="shared" si="0"/>
        <v>37</v>
      </c>
      <c r="B47" s="28" t="s">
        <v>680</v>
      </c>
      <c r="C47" s="29" t="s">
        <v>109</v>
      </c>
      <c r="D47" s="30" t="s">
        <v>11</v>
      </c>
      <c r="E47" s="31"/>
    </row>
    <row r="48" spans="1:5" s="56" customFormat="1" ht="13.5" customHeight="1" x14ac:dyDescent="0.25">
      <c r="A48" s="6">
        <f t="shared" si="0"/>
        <v>38</v>
      </c>
      <c r="B48" s="28" t="s">
        <v>1561</v>
      </c>
      <c r="C48" s="29" t="s">
        <v>109</v>
      </c>
      <c r="D48" s="30" t="s">
        <v>11</v>
      </c>
      <c r="E48" s="31"/>
    </row>
    <row r="49" spans="1:5" s="56" customFormat="1" x14ac:dyDescent="0.25">
      <c r="A49" s="6">
        <f t="shared" si="0"/>
        <v>39</v>
      </c>
      <c r="B49" s="28" t="s">
        <v>1560</v>
      </c>
      <c r="C49" s="29" t="s">
        <v>109</v>
      </c>
      <c r="D49" s="30" t="s">
        <v>11</v>
      </c>
      <c r="E49" s="31"/>
    </row>
    <row r="50" spans="1:5" s="56" customFormat="1" x14ac:dyDescent="0.25">
      <c r="A50" s="6">
        <f t="shared" si="0"/>
        <v>40</v>
      </c>
      <c r="B50" s="28" t="s">
        <v>1464</v>
      </c>
      <c r="C50" s="29" t="s">
        <v>453</v>
      </c>
      <c r="D50" s="30" t="s">
        <v>11</v>
      </c>
      <c r="E50" s="31"/>
    </row>
    <row r="51" spans="1:5" s="56" customFormat="1" x14ac:dyDescent="0.25">
      <c r="A51" s="6">
        <f t="shared" si="0"/>
        <v>41</v>
      </c>
      <c r="B51" s="28" t="s">
        <v>2448</v>
      </c>
      <c r="C51" s="29" t="s">
        <v>454</v>
      </c>
      <c r="D51" s="30"/>
      <c r="E51" s="30"/>
    </row>
    <row r="52" spans="1:5" s="56" customFormat="1" ht="25" x14ac:dyDescent="0.25">
      <c r="A52" s="6">
        <f t="shared" si="0"/>
        <v>42</v>
      </c>
      <c r="B52" s="28" t="s">
        <v>2451</v>
      </c>
      <c r="C52" s="29" t="s">
        <v>454</v>
      </c>
      <c r="D52" s="30" t="s">
        <v>11</v>
      </c>
      <c r="E52" s="31"/>
    </row>
    <row r="53" spans="1:5" s="56" customFormat="1" x14ac:dyDescent="0.25">
      <c r="A53" s="6">
        <f t="shared" si="0"/>
        <v>43</v>
      </c>
      <c r="B53" s="28" t="s">
        <v>2452</v>
      </c>
      <c r="C53" s="29" t="s">
        <v>454</v>
      </c>
      <c r="D53" s="30" t="s">
        <v>11</v>
      </c>
      <c r="E53" s="31"/>
    </row>
    <row r="54" spans="1:5" s="56" customFormat="1" ht="50" x14ac:dyDescent="0.25">
      <c r="A54" s="6">
        <f t="shared" si="0"/>
        <v>44</v>
      </c>
      <c r="B54" s="28" t="s">
        <v>1570</v>
      </c>
      <c r="C54" s="29" t="s">
        <v>454</v>
      </c>
      <c r="D54" s="30" t="s">
        <v>11</v>
      </c>
      <c r="E54" s="31"/>
    </row>
    <row r="55" spans="1:5" s="56" customFormat="1" ht="37.5" x14ac:dyDescent="0.25">
      <c r="A55" s="6">
        <f t="shared" si="0"/>
        <v>45</v>
      </c>
      <c r="B55" s="28" t="s">
        <v>2450</v>
      </c>
      <c r="C55" s="29" t="s">
        <v>454</v>
      </c>
      <c r="D55" s="30" t="s">
        <v>11</v>
      </c>
      <c r="E55" s="31"/>
    </row>
    <row r="56" spans="1:5" s="56" customFormat="1" ht="37.5" x14ac:dyDescent="0.25">
      <c r="A56" s="6">
        <f t="shared" si="0"/>
        <v>46</v>
      </c>
      <c r="B56" s="106" t="s">
        <v>2449</v>
      </c>
      <c r="C56" s="29" t="s">
        <v>454</v>
      </c>
      <c r="D56" s="30" t="s">
        <v>11</v>
      </c>
      <c r="E56" s="31"/>
    </row>
    <row r="57" spans="1:5" s="56" customFormat="1" ht="53.25" customHeight="1" x14ac:dyDescent="0.25">
      <c r="A57" s="6">
        <f t="shared" si="0"/>
        <v>47</v>
      </c>
      <c r="B57" s="28" t="s">
        <v>1717</v>
      </c>
      <c r="C57" s="29" t="s">
        <v>454</v>
      </c>
      <c r="D57" s="30" t="s">
        <v>11</v>
      </c>
      <c r="E57" s="31"/>
    </row>
    <row r="58" spans="1:5" s="56" customFormat="1" ht="37.5" x14ac:dyDescent="0.25">
      <c r="A58" s="6">
        <f t="shared" si="0"/>
        <v>48</v>
      </c>
      <c r="B58" s="28" t="s">
        <v>1494</v>
      </c>
      <c r="C58" s="53" t="s">
        <v>1564</v>
      </c>
      <c r="D58" s="30" t="s">
        <v>11</v>
      </c>
      <c r="E58" s="31"/>
    </row>
    <row r="59" spans="1:5" s="56" customFormat="1" ht="37.5" x14ac:dyDescent="0.25">
      <c r="A59" s="6">
        <f t="shared" si="0"/>
        <v>49</v>
      </c>
      <c r="B59" s="28" t="s">
        <v>1496</v>
      </c>
      <c r="C59" s="53" t="s">
        <v>1564</v>
      </c>
      <c r="D59" s="30" t="s">
        <v>11</v>
      </c>
      <c r="E59" s="31"/>
    </row>
    <row r="60" spans="1:5" s="56" customFormat="1" ht="25" x14ac:dyDescent="0.25">
      <c r="A60" s="6">
        <f t="shared" si="0"/>
        <v>50</v>
      </c>
      <c r="B60" s="28" t="s">
        <v>1502</v>
      </c>
      <c r="C60" s="53" t="s">
        <v>1564</v>
      </c>
      <c r="D60" s="30" t="s">
        <v>11</v>
      </c>
      <c r="E60" s="31"/>
    </row>
    <row r="61" spans="1:5" s="56" customFormat="1" ht="62.5" x14ac:dyDescent="0.25">
      <c r="A61" s="6">
        <f t="shared" si="0"/>
        <v>51</v>
      </c>
      <c r="B61" s="28" t="s">
        <v>1599</v>
      </c>
      <c r="C61" s="53" t="s">
        <v>1564</v>
      </c>
      <c r="D61" s="30" t="s">
        <v>11</v>
      </c>
      <c r="E61" s="31"/>
    </row>
    <row r="62" spans="1:5" s="56" customFormat="1" ht="25" x14ac:dyDescent="0.25">
      <c r="A62" s="6">
        <f t="shared" si="0"/>
        <v>52</v>
      </c>
      <c r="B62" s="28" t="s">
        <v>1503</v>
      </c>
      <c r="C62" s="53" t="s">
        <v>1564</v>
      </c>
      <c r="D62" s="30" t="s">
        <v>11</v>
      </c>
      <c r="E62" s="31"/>
    </row>
    <row r="63" spans="1:5" s="56" customFormat="1" ht="50" x14ac:dyDescent="0.25">
      <c r="A63" s="6">
        <f t="shared" si="0"/>
        <v>53</v>
      </c>
      <c r="B63" s="28" t="s">
        <v>1718</v>
      </c>
      <c r="C63" s="53" t="s">
        <v>1564</v>
      </c>
      <c r="D63" s="30" t="s">
        <v>11</v>
      </c>
      <c r="E63" s="31"/>
    </row>
    <row r="64" spans="1:5" s="56" customFormat="1" ht="25" x14ac:dyDescent="0.25">
      <c r="A64" s="6">
        <f t="shared" si="0"/>
        <v>54</v>
      </c>
      <c r="B64" s="28" t="s">
        <v>1543</v>
      </c>
      <c r="C64" s="53" t="s">
        <v>1564</v>
      </c>
      <c r="D64" s="30" t="s">
        <v>11</v>
      </c>
      <c r="E64" s="31"/>
    </row>
    <row r="65" spans="1:5" s="56" customFormat="1" ht="121.5" customHeight="1" x14ac:dyDescent="0.25">
      <c r="A65" s="6">
        <f t="shared" si="0"/>
        <v>55</v>
      </c>
      <c r="B65" s="28" t="s">
        <v>1544</v>
      </c>
      <c r="C65" s="53" t="s">
        <v>1564</v>
      </c>
      <c r="D65" s="30" t="s">
        <v>11</v>
      </c>
      <c r="E65" s="31"/>
    </row>
    <row r="66" spans="1:5" s="56" customFormat="1" ht="137.5" x14ac:dyDescent="0.25">
      <c r="A66" s="6">
        <f t="shared" si="0"/>
        <v>56</v>
      </c>
      <c r="B66" s="28" t="s">
        <v>1545</v>
      </c>
      <c r="C66" s="53" t="s">
        <v>1564</v>
      </c>
      <c r="D66" s="30" t="s">
        <v>11</v>
      </c>
      <c r="E66" s="31"/>
    </row>
    <row r="67" spans="1:5" s="56" customFormat="1" ht="29.25" customHeight="1" x14ac:dyDescent="0.25">
      <c r="A67" s="6">
        <f t="shared" si="0"/>
        <v>57</v>
      </c>
      <c r="B67" s="28" t="s">
        <v>1611</v>
      </c>
      <c r="C67" s="53" t="s">
        <v>1564</v>
      </c>
      <c r="D67" s="30" t="s">
        <v>11</v>
      </c>
      <c r="E67" s="31"/>
    </row>
    <row r="68" spans="1:5" s="56" customFormat="1" ht="37.5" x14ac:dyDescent="0.25">
      <c r="A68" s="6">
        <f t="shared" si="0"/>
        <v>58</v>
      </c>
      <c r="B68" s="28" t="s">
        <v>1719</v>
      </c>
      <c r="C68" s="53" t="s">
        <v>1564</v>
      </c>
      <c r="D68" s="30" t="s">
        <v>11</v>
      </c>
      <c r="E68" s="31"/>
    </row>
    <row r="69" spans="1:5" s="56" customFormat="1" ht="37.5" x14ac:dyDescent="0.25">
      <c r="A69" s="6">
        <f t="shared" si="0"/>
        <v>59</v>
      </c>
      <c r="B69" s="28" t="s">
        <v>1498</v>
      </c>
      <c r="C69" s="53" t="s">
        <v>1564</v>
      </c>
      <c r="D69" s="30" t="s">
        <v>11</v>
      </c>
      <c r="E69" s="31"/>
    </row>
    <row r="70" spans="1:5" s="56" customFormat="1" ht="37.5" x14ac:dyDescent="0.25">
      <c r="A70" s="6">
        <f t="shared" si="0"/>
        <v>60</v>
      </c>
      <c r="B70" s="28" t="s">
        <v>1499</v>
      </c>
      <c r="C70" s="53" t="s">
        <v>1564</v>
      </c>
      <c r="D70" s="30" t="s">
        <v>11</v>
      </c>
      <c r="E70" s="31"/>
    </row>
    <row r="71" spans="1:5" s="56" customFormat="1" ht="50" x14ac:dyDescent="0.25">
      <c r="A71" s="6">
        <f t="shared" si="0"/>
        <v>61</v>
      </c>
      <c r="B71" s="28" t="s">
        <v>1500</v>
      </c>
      <c r="C71" s="53" t="s">
        <v>1564</v>
      </c>
      <c r="D71" s="30" t="s">
        <v>11</v>
      </c>
      <c r="E71" s="31"/>
    </row>
    <row r="72" spans="1:5" s="56" customFormat="1" ht="37.5" x14ac:dyDescent="0.25">
      <c r="A72" s="6">
        <f t="shared" si="0"/>
        <v>62</v>
      </c>
      <c r="B72" s="28" t="s">
        <v>1720</v>
      </c>
      <c r="C72" s="53" t="s">
        <v>1564</v>
      </c>
      <c r="D72" s="30" t="s">
        <v>11</v>
      </c>
      <c r="E72" s="31"/>
    </row>
    <row r="73" spans="1:5" s="56" customFormat="1" ht="50" x14ac:dyDescent="0.25">
      <c r="A73" s="6">
        <f t="shared" si="0"/>
        <v>63</v>
      </c>
      <c r="B73" s="28" t="s">
        <v>1497</v>
      </c>
      <c r="C73" s="53" t="s">
        <v>1564</v>
      </c>
      <c r="D73" s="30" t="s">
        <v>11</v>
      </c>
      <c r="E73" s="31"/>
    </row>
    <row r="74" spans="1:5" s="56" customFormat="1" ht="75" x14ac:dyDescent="0.25">
      <c r="A74" s="6">
        <f t="shared" si="0"/>
        <v>64</v>
      </c>
      <c r="B74" s="28" t="s">
        <v>1546</v>
      </c>
      <c r="C74" s="53" t="s">
        <v>1564</v>
      </c>
      <c r="D74" s="30" t="s">
        <v>11</v>
      </c>
      <c r="E74" s="31"/>
    </row>
    <row r="75" spans="1:5" s="56" customFormat="1" ht="87.5" x14ac:dyDescent="0.25">
      <c r="A75" s="6">
        <f t="shared" si="0"/>
        <v>65</v>
      </c>
      <c r="B75" s="28" t="s">
        <v>1721</v>
      </c>
      <c r="C75" s="53" t="s">
        <v>1564</v>
      </c>
      <c r="D75" s="30" t="s">
        <v>11</v>
      </c>
      <c r="E75" s="31"/>
    </row>
    <row r="76" spans="1:5" s="56" customFormat="1" ht="25" x14ac:dyDescent="0.25">
      <c r="A76" s="6">
        <f t="shared" si="0"/>
        <v>66</v>
      </c>
      <c r="B76" s="28" t="s">
        <v>1490</v>
      </c>
      <c r="C76" s="53" t="s">
        <v>1564</v>
      </c>
      <c r="D76" s="30" t="s">
        <v>11</v>
      </c>
      <c r="E76" s="31"/>
    </row>
    <row r="77" spans="1:5" s="56" customFormat="1" ht="37.5" x14ac:dyDescent="0.25">
      <c r="A77" s="6">
        <f t="shared" ref="A77:A118" si="1">A76+1</f>
        <v>67</v>
      </c>
      <c r="B77" s="28" t="s">
        <v>1491</v>
      </c>
      <c r="C77" s="53" t="s">
        <v>1564</v>
      </c>
      <c r="D77" s="30" t="s">
        <v>11</v>
      </c>
      <c r="E77" s="31"/>
    </row>
    <row r="78" spans="1:5" s="56" customFormat="1" ht="25" x14ac:dyDescent="0.25">
      <c r="A78" s="6">
        <f t="shared" si="1"/>
        <v>68</v>
      </c>
      <c r="B78" s="28" t="s">
        <v>1550</v>
      </c>
      <c r="C78" s="53" t="s">
        <v>1564</v>
      </c>
      <c r="D78" s="30" t="s">
        <v>11</v>
      </c>
      <c r="E78" s="31"/>
    </row>
    <row r="79" spans="1:5" s="56" customFormat="1" ht="41.25" customHeight="1" x14ac:dyDescent="0.25">
      <c r="A79" s="6">
        <f t="shared" si="1"/>
        <v>69</v>
      </c>
      <c r="B79" s="28" t="s">
        <v>1612</v>
      </c>
      <c r="C79" s="53" t="s">
        <v>1564</v>
      </c>
      <c r="D79" s="30" t="s">
        <v>11</v>
      </c>
      <c r="E79" s="31"/>
    </row>
    <row r="80" spans="1:5" s="56" customFormat="1" ht="54.75" customHeight="1" x14ac:dyDescent="0.25">
      <c r="A80" s="6">
        <f t="shared" si="1"/>
        <v>70</v>
      </c>
      <c r="B80" s="28" t="s">
        <v>1613</v>
      </c>
      <c r="C80" s="53" t="s">
        <v>1564</v>
      </c>
      <c r="D80" s="30" t="s">
        <v>11</v>
      </c>
      <c r="E80" s="31"/>
    </row>
    <row r="81" spans="1:5" s="56" customFormat="1" ht="50" x14ac:dyDescent="0.25">
      <c r="A81" s="6">
        <f t="shared" si="1"/>
        <v>71</v>
      </c>
      <c r="B81" s="28" t="s">
        <v>1553</v>
      </c>
      <c r="C81" s="53" t="s">
        <v>1564</v>
      </c>
      <c r="D81" s="30" t="s">
        <v>11</v>
      </c>
      <c r="E81" s="31"/>
    </row>
    <row r="82" spans="1:5" s="56" customFormat="1" ht="120" customHeight="1" x14ac:dyDescent="0.25">
      <c r="A82" s="6">
        <f t="shared" si="1"/>
        <v>72</v>
      </c>
      <c r="B82" s="28" t="s">
        <v>1601</v>
      </c>
      <c r="C82" s="53" t="s">
        <v>1564</v>
      </c>
      <c r="D82" s="30" t="s">
        <v>11</v>
      </c>
      <c r="E82" s="31"/>
    </row>
    <row r="83" spans="1:5" s="56" customFormat="1" ht="62.5" x14ac:dyDescent="0.25">
      <c r="A83" s="6">
        <f t="shared" si="1"/>
        <v>73</v>
      </c>
      <c r="B83" s="28" t="s">
        <v>1492</v>
      </c>
      <c r="C83" s="53" t="s">
        <v>1564</v>
      </c>
      <c r="D83" s="30" t="s">
        <v>11</v>
      </c>
      <c r="E83" s="31"/>
    </row>
    <row r="84" spans="1:5" s="56" customFormat="1" ht="64.5" customHeight="1" x14ac:dyDescent="0.25">
      <c r="A84" s="6">
        <f t="shared" si="1"/>
        <v>74</v>
      </c>
      <c r="B84" s="28" t="s">
        <v>1614</v>
      </c>
      <c r="C84" s="53" t="s">
        <v>1564</v>
      </c>
      <c r="D84" s="30" t="s">
        <v>11</v>
      </c>
      <c r="E84" s="31"/>
    </row>
    <row r="85" spans="1:5" s="56" customFormat="1" ht="67.5" customHeight="1" x14ac:dyDescent="0.25">
      <c r="A85" s="6">
        <f t="shared" si="1"/>
        <v>75</v>
      </c>
      <c r="B85" s="28" t="s">
        <v>1606</v>
      </c>
      <c r="C85" s="53" t="s">
        <v>1564</v>
      </c>
      <c r="D85" s="30" t="s">
        <v>11</v>
      </c>
      <c r="E85" s="31"/>
    </row>
    <row r="86" spans="1:5" s="56" customFormat="1" ht="87.5" x14ac:dyDescent="0.25">
      <c r="A86" s="6">
        <f t="shared" si="1"/>
        <v>76</v>
      </c>
      <c r="B86" s="28" t="s">
        <v>1504</v>
      </c>
      <c r="C86" s="53" t="s">
        <v>1564</v>
      </c>
      <c r="D86" s="30" t="s">
        <v>11</v>
      </c>
      <c r="E86" s="31"/>
    </row>
    <row r="87" spans="1:5" s="56" customFormat="1" ht="87.5" x14ac:dyDescent="0.25">
      <c r="A87" s="6">
        <f t="shared" si="1"/>
        <v>77</v>
      </c>
      <c r="B87" s="28" t="s">
        <v>1505</v>
      </c>
      <c r="C87" s="53" t="s">
        <v>1564</v>
      </c>
      <c r="D87" s="30" t="s">
        <v>11</v>
      </c>
      <c r="E87" s="31"/>
    </row>
    <row r="88" spans="1:5" s="56" customFormat="1" ht="25" x14ac:dyDescent="0.25">
      <c r="A88" s="6">
        <f t="shared" si="1"/>
        <v>78</v>
      </c>
      <c r="B88" s="28" t="s">
        <v>1493</v>
      </c>
      <c r="C88" s="53" t="s">
        <v>1564</v>
      </c>
      <c r="D88" s="30" t="s">
        <v>11</v>
      </c>
      <c r="E88" s="31"/>
    </row>
    <row r="89" spans="1:5" s="56" customFormat="1" ht="25" x14ac:dyDescent="0.25">
      <c r="A89" s="6">
        <f t="shared" si="1"/>
        <v>79</v>
      </c>
      <c r="B89" s="28" t="s">
        <v>1722</v>
      </c>
      <c r="C89" s="53" t="s">
        <v>1564</v>
      </c>
      <c r="D89" s="30" t="s">
        <v>11</v>
      </c>
      <c r="E89" s="31"/>
    </row>
    <row r="90" spans="1:5" s="56" customFormat="1" ht="75" x14ac:dyDescent="0.25">
      <c r="A90" s="6">
        <f t="shared" si="1"/>
        <v>80</v>
      </c>
      <c r="B90" s="28" t="s">
        <v>1549</v>
      </c>
      <c r="C90" s="53" t="s">
        <v>1564</v>
      </c>
      <c r="D90" s="30" t="s">
        <v>11</v>
      </c>
      <c r="E90" s="31"/>
    </row>
    <row r="91" spans="1:5" s="56" customFormat="1" ht="87.5" x14ac:dyDescent="0.25">
      <c r="A91" s="6">
        <f t="shared" si="1"/>
        <v>81</v>
      </c>
      <c r="B91" s="28" t="s">
        <v>1723</v>
      </c>
      <c r="C91" s="53" t="s">
        <v>1564</v>
      </c>
      <c r="D91" s="30" t="s">
        <v>11</v>
      </c>
      <c r="E91" s="31"/>
    </row>
    <row r="92" spans="1:5" s="56" customFormat="1" x14ac:dyDescent="0.25">
      <c r="A92" s="6">
        <f t="shared" si="1"/>
        <v>82</v>
      </c>
      <c r="B92" s="28" t="s">
        <v>1724</v>
      </c>
      <c r="C92" s="53" t="s">
        <v>455</v>
      </c>
      <c r="D92" s="30" t="s">
        <v>11</v>
      </c>
      <c r="E92" s="31"/>
    </row>
    <row r="93" spans="1:5" s="56" customFormat="1" ht="15.75" customHeight="1" x14ac:dyDescent="0.25">
      <c r="A93" s="6">
        <f t="shared" si="1"/>
        <v>83</v>
      </c>
      <c r="B93" s="28" t="s">
        <v>1725</v>
      </c>
      <c r="C93" s="53" t="s">
        <v>455</v>
      </c>
      <c r="D93" s="30" t="s">
        <v>11</v>
      </c>
      <c r="E93" s="31"/>
    </row>
    <row r="94" spans="1:5" s="56" customFormat="1" ht="25" x14ac:dyDescent="0.25">
      <c r="A94" s="6">
        <f t="shared" si="1"/>
        <v>84</v>
      </c>
      <c r="B94" s="28" t="s">
        <v>1726</v>
      </c>
      <c r="C94" s="53" t="s">
        <v>455</v>
      </c>
      <c r="D94" s="30" t="s">
        <v>11</v>
      </c>
      <c r="E94" s="31"/>
    </row>
    <row r="95" spans="1:5" s="56" customFormat="1" ht="25" x14ac:dyDescent="0.25">
      <c r="A95" s="6">
        <f t="shared" si="1"/>
        <v>85</v>
      </c>
      <c r="B95" s="28" t="s">
        <v>1727</v>
      </c>
      <c r="C95" s="53" t="s">
        <v>455</v>
      </c>
      <c r="D95" s="30" t="s">
        <v>11</v>
      </c>
      <c r="E95" s="31"/>
    </row>
    <row r="96" spans="1:5" s="56" customFormat="1" ht="25" x14ac:dyDescent="0.25">
      <c r="A96" s="6">
        <f t="shared" si="1"/>
        <v>86</v>
      </c>
      <c r="B96" s="28" t="s">
        <v>1853</v>
      </c>
      <c r="C96" s="53" t="s">
        <v>455</v>
      </c>
      <c r="D96" s="30" t="s">
        <v>11</v>
      </c>
      <c r="E96" s="31"/>
    </row>
    <row r="97" spans="1:5" s="56" customFormat="1" x14ac:dyDescent="0.25">
      <c r="A97" s="6">
        <f t="shared" si="1"/>
        <v>87</v>
      </c>
      <c r="B97" s="28" t="s">
        <v>1728</v>
      </c>
      <c r="C97" s="53" t="s">
        <v>455</v>
      </c>
      <c r="D97" s="30" t="s">
        <v>11</v>
      </c>
      <c r="E97" s="31"/>
    </row>
    <row r="98" spans="1:5" s="56" customFormat="1" ht="50" x14ac:dyDescent="0.25">
      <c r="A98" s="6">
        <f t="shared" si="1"/>
        <v>88</v>
      </c>
      <c r="B98" s="28" t="s">
        <v>1729</v>
      </c>
      <c r="C98" s="53" t="s">
        <v>455</v>
      </c>
      <c r="D98" s="30" t="s">
        <v>11</v>
      </c>
      <c r="E98" s="31"/>
    </row>
    <row r="99" spans="1:5" s="56" customFormat="1" ht="25" x14ac:dyDescent="0.25">
      <c r="A99" s="6">
        <f t="shared" si="1"/>
        <v>89</v>
      </c>
      <c r="B99" s="28" t="s">
        <v>1565</v>
      </c>
      <c r="C99" s="53" t="s">
        <v>1562</v>
      </c>
      <c r="D99" s="30" t="s">
        <v>11</v>
      </c>
      <c r="E99" s="31"/>
    </row>
    <row r="100" spans="1:5" s="56" customFormat="1" ht="25" x14ac:dyDescent="0.25">
      <c r="A100" s="6">
        <f t="shared" si="1"/>
        <v>90</v>
      </c>
      <c r="B100" s="28" t="s">
        <v>1566</v>
      </c>
      <c r="C100" s="53" t="s">
        <v>1563</v>
      </c>
      <c r="D100" s="30" t="s">
        <v>11</v>
      </c>
      <c r="E100" s="31"/>
    </row>
    <row r="101" spans="1:5" s="56" customFormat="1" ht="142.5" customHeight="1" x14ac:dyDescent="0.25">
      <c r="A101" s="6">
        <f t="shared" si="1"/>
        <v>91</v>
      </c>
      <c r="B101" s="28" t="s">
        <v>1615</v>
      </c>
      <c r="C101" s="29" t="s">
        <v>1461</v>
      </c>
      <c r="D101" s="30" t="s">
        <v>11</v>
      </c>
      <c r="E101" s="31"/>
    </row>
    <row r="102" spans="1:5" s="56" customFormat="1" ht="130.5" customHeight="1" x14ac:dyDescent="0.25">
      <c r="A102" s="6">
        <f t="shared" si="1"/>
        <v>92</v>
      </c>
      <c r="B102" s="28" t="s">
        <v>1603</v>
      </c>
      <c r="C102" s="29" t="s">
        <v>1460</v>
      </c>
      <c r="D102" s="30" t="s">
        <v>11</v>
      </c>
      <c r="E102" s="31"/>
    </row>
    <row r="103" spans="1:5" s="56" customFormat="1" ht="100" x14ac:dyDescent="0.25">
      <c r="A103" s="6">
        <f t="shared" si="1"/>
        <v>93</v>
      </c>
      <c r="B103" s="28" t="s">
        <v>1604</v>
      </c>
      <c r="C103" s="29" t="s">
        <v>1569</v>
      </c>
      <c r="D103" s="30" t="s">
        <v>11</v>
      </c>
      <c r="E103" s="31"/>
    </row>
    <row r="104" spans="1:5" s="56" customFormat="1" ht="175" x14ac:dyDescent="0.25">
      <c r="A104" s="6">
        <f t="shared" si="1"/>
        <v>94</v>
      </c>
      <c r="B104" s="28" t="s">
        <v>1616</v>
      </c>
      <c r="C104" s="29" t="s">
        <v>401</v>
      </c>
      <c r="D104" s="30" t="s">
        <v>11</v>
      </c>
      <c r="E104" s="31"/>
    </row>
    <row r="105" spans="1:5" s="56" customFormat="1" x14ac:dyDescent="0.25">
      <c r="A105" s="6">
        <f t="shared" si="1"/>
        <v>95</v>
      </c>
      <c r="B105" s="28" t="s">
        <v>1551</v>
      </c>
      <c r="C105" s="29" t="s">
        <v>401</v>
      </c>
      <c r="D105" s="30" t="s">
        <v>11</v>
      </c>
      <c r="E105" s="31"/>
    </row>
    <row r="106" spans="1:5" s="56" customFormat="1" ht="50" x14ac:dyDescent="0.25">
      <c r="A106" s="6">
        <f t="shared" si="1"/>
        <v>96</v>
      </c>
      <c r="B106" s="28" t="s">
        <v>1730</v>
      </c>
      <c r="C106" s="29" t="s">
        <v>456</v>
      </c>
      <c r="D106" s="30" t="s">
        <v>11</v>
      </c>
      <c r="E106" s="31"/>
    </row>
    <row r="107" spans="1:5" s="56" customFormat="1" x14ac:dyDescent="0.25">
      <c r="A107" s="6">
        <f t="shared" si="1"/>
        <v>97</v>
      </c>
      <c r="B107" s="28" t="s">
        <v>457</v>
      </c>
      <c r="C107" s="53" t="s">
        <v>458</v>
      </c>
      <c r="D107" s="30" t="s">
        <v>11</v>
      </c>
      <c r="E107" s="31"/>
    </row>
    <row r="108" spans="1:5" s="56" customFormat="1" x14ac:dyDescent="0.25">
      <c r="A108" s="6">
        <f t="shared" si="1"/>
        <v>98</v>
      </c>
      <c r="B108" s="28" t="s">
        <v>681</v>
      </c>
      <c r="C108" s="53" t="s">
        <v>459</v>
      </c>
      <c r="D108" s="30" t="s">
        <v>11</v>
      </c>
      <c r="E108" s="31"/>
    </row>
    <row r="109" spans="1:5" s="56" customFormat="1" x14ac:dyDescent="0.25">
      <c r="A109" s="6">
        <f t="shared" si="1"/>
        <v>99</v>
      </c>
      <c r="B109" s="28" t="s">
        <v>460</v>
      </c>
      <c r="C109" s="53" t="s">
        <v>461</v>
      </c>
      <c r="D109" s="30" t="s">
        <v>11</v>
      </c>
      <c r="E109" s="31"/>
    </row>
    <row r="110" spans="1:5" s="56" customFormat="1" ht="37.5" x14ac:dyDescent="0.25">
      <c r="A110" s="6">
        <f t="shared" si="1"/>
        <v>100</v>
      </c>
      <c r="B110" s="28" t="s">
        <v>462</v>
      </c>
      <c r="C110" s="53" t="s">
        <v>463</v>
      </c>
      <c r="D110" s="30" t="s">
        <v>11</v>
      </c>
      <c r="E110" s="31"/>
    </row>
    <row r="111" spans="1:5" s="56" customFormat="1" ht="25" x14ac:dyDescent="0.25">
      <c r="A111" s="6">
        <f t="shared" si="1"/>
        <v>101</v>
      </c>
      <c r="B111" s="28" t="s">
        <v>1567</v>
      </c>
      <c r="C111" s="53" t="s">
        <v>464</v>
      </c>
      <c r="D111" s="30" t="s">
        <v>11</v>
      </c>
      <c r="E111" s="31"/>
    </row>
    <row r="112" spans="1:5" s="56" customFormat="1" ht="25" x14ac:dyDescent="0.25">
      <c r="A112" s="6">
        <f t="shared" si="1"/>
        <v>102</v>
      </c>
      <c r="B112" s="28" t="s">
        <v>1457</v>
      </c>
      <c r="C112" s="53" t="s">
        <v>464</v>
      </c>
      <c r="D112" s="30" t="s">
        <v>11</v>
      </c>
      <c r="E112" s="31"/>
    </row>
    <row r="113" spans="1:5" s="56" customFormat="1" ht="25" x14ac:dyDescent="0.25">
      <c r="A113" s="6">
        <f t="shared" si="1"/>
        <v>103</v>
      </c>
      <c r="B113" s="28" t="s">
        <v>1194</v>
      </c>
      <c r="C113" s="53" t="s">
        <v>465</v>
      </c>
      <c r="D113" s="30" t="s">
        <v>9</v>
      </c>
      <c r="E113" s="31"/>
    </row>
    <row r="114" spans="1:5" s="56" customFormat="1" ht="112.5" x14ac:dyDescent="0.25">
      <c r="A114" s="6">
        <f t="shared" si="1"/>
        <v>104</v>
      </c>
      <c r="B114" s="28" t="s">
        <v>1617</v>
      </c>
      <c r="C114" s="53" t="s">
        <v>466</v>
      </c>
      <c r="D114" s="30" t="s">
        <v>9</v>
      </c>
      <c r="E114" s="31"/>
    </row>
    <row r="115" spans="1:5" s="56" customFormat="1" ht="50" x14ac:dyDescent="0.25">
      <c r="A115" s="6">
        <f t="shared" si="1"/>
        <v>105</v>
      </c>
      <c r="B115" s="28" t="s">
        <v>1455</v>
      </c>
      <c r="C115" s="53" t="s">
        <v>467</v>
      </c>
      <c r="D115" s="30" t="s">
        <v>11</v>
      </c>
      <c r="E115" s="31"/>
    </row>
    <row r="116" spans="1:5" s="56" customFormat="1" x14ac:dyDescent="0.25">
      <c r="A116" s="6">
        <f t="shared" si="1"/>
        <v>106</v>
      </c>
      <c r="B116" s="28" t="s">
        <v>468</v>
      </c>
      <c r="C116" s="29" t="s">
        <v>469</v>
      </c>
      <c r="D116" s="30" t="s">
        <v>11</v>
      </c>
      <c r="E116" s="31"/>
    </row>
    <row r="117" spans="1:5" s="56" customFormat="1" x14ac:dyDescent="0.25">
      <c r="A117" s="6">
        <f t="shared" si="1"/>
        <v>107</v>
      </c>
      <c r="B117" s="28" t="s">
        <v>1568</v>
      </c>
      <c r="C117" s="29" t="s">
        <v>407</v>
      </c>
      <c r="D117" s="30" t="s">
        <v>11</v>
      </c>
      <c r="E117" s="31"/>
    </row>
    <row r="118" spans="1:5" s="56" customFormat="1" ht="27.75" customHeight="1" x14ac:dyDescent="0.25">
      <c r="A118" s="6">
        <f t="shared" si="1"/>
        <v>108</v>
      </c>
      <c r="B118" s="28" t="s">
        <v>1195</v>
      </c>
      <c r="C118" s="53" t="s">
        <v>321</v>
      </c>
      <c r="D118" s="30" t="s">
        <v>11</v>
      </c>
      <c r="E118" s="31"/>
    </row>
    <row r="119" spans="1:5" s="3" customFormat="1" x14ac:dyDescent="0.25">
      <c r="A119" s="414"/>
      <c r="B119" s="414"/>
      <c r="C119" s="414"/>
      <c r="D119" s="414"/>
    </row>
    <row r="120" spans="1:5" s="3" customFormat="1" ht="18" customHeight="1" x14ac:dyDescent="0.3">
      <c r="A120" s="389" t="s">
        <v>7</v>
      </c>
      <c r="B120" s="389"/>
      <c r="C120" s="9"/>
      <c r="D120" s="10"/>
    </row>
    <row r="121" spans="1:5" s="3" customFormat="1" x14ac:dyDescent="0.25">
      <c r="A121" s="390"/>
      <c r="B121" s="390"/>
      <c r="C121" s="390"/>
      <c r="D121" s="390"/>
      <c r="E121" s="390"/>
    </row>
    <row r="122" spans="1:5" s="3" customFormat="1" x14ac:dyDescent="0.25">
      <c r="A122" s="391"/>
      <c r="B122" s="392"/>
      <c r="C122" s="392"/>
      <c r="D122" s="392"/>
      <c r="E122" s="393"/>
    </row>
    <row r="123" spans="1:5" s="3" customFormat="1" x14ac:dyDescent="0.25">
      <c r="A123" s="391"/>
      <c r="B123" s="392"/>
      <c r="C123" s="392"/>
      <c r="D123" s="392"/>
      <c r="E123" s="393"/>
    </row>
    <row r="124" spans="1:5" s="3" customFormat="1" x14ac:dyDescent="0.25">
      <c r="A124" s="2"/>
    </row>
    <row r="125" spans="1:5" s="3" customFormat="1" x14ac:dyDescent="0.25">
      <c r="A125" s="389"/>
      <c r="B125" s="389"/>
      <c r="C125" s="11"/>
      <c r="D125" s="2"/>
    </row>
  </sheetData>
  <sheetProtection algorithmName="SHA-512" hashValue="8dZJ9S9T5kHhyJ6gNqByLZ+QbsmJ10QkqLm5xh9IQQkfT8WleTXug0S+v0+gLYY+IznDw/u5ceDcN4kNf5v0tw==" saltValue="/LrCM1mMap3HiFN5vUE5Iw==" spinCount="100000" sheet="1" selectLockedCells="1"/>
  <mergeCells count="16">
    <mergeCell ref="A6:D6"/>
    <mergeCell ref="A1:E1"/>
    <mergeCell ref="A2:E2"/>
    <mergeCell ref="A3:E3"/>
    <mergeCell ref="A4:E4"/>
    <mergeCell ref="A5:E5"/>
    <mergeCell ref="A121:E121"/>
    <mergeCell ref="A122:E122"/>
    <mergeCell ref="A123:E123"/>
    <mergeCell ref="A125:B125"/>
    <mergeCell ref="C7:D7"/>
    <mergeCell ref="E7:E8"/>
    <mergeCell ref="C8:D8"/>
    <mergeCell ref="C9:E9"/>
    <mergeCell ref="A119:D119"/>
    <mergeCell ref="A120:B120"/>
  </mergeCells>
  <phoneticPr fontId="11" type="noConversion"/>
  <dataValidations count="2">
    <dataValidation type="list" allowBlank="1" showInputMessage="1" showErrorMessage="1" sqref="E11:E13 E29:E34 E15:E23 E41:E45 E113:E114" xr:uid="{265F651C-418A-4B1D-9D5A-D7B39E714A73}">
      <formula1>"Yes,Rpt"</formula1>
    </dataValidation>
    <dataValidation type="list" allowBlank="1" showInputMessage="1" showErrorMessage="1" sqref="E14 E115:E118 E35:E40 E25:E28 E52:E112 E46:E50" xr:uid="{07B2193C-50EB-4CBB-BC0D-EF74D4B76365}">
      <formula1>"Yes,NA,Rpt"</formula1>
    </dataValidation>
  </dataValidations>
  <printOptions horizontalCentered="1"/>
  <pageMargins left="0.59055118110236227" right="0.59055118110236227" top="0.59055118110236227" bottom="0.78740157480314965" header="0.31496062992125984" footer="0.31496062992125984"/>
  <pageSetup fitToHeight="4" orientation="portrait" r:id="rId1"/>
  <headerFooter scaleWithDoc="0" alignWithMargins="0">
    <oddFooter>&amp;L&amp;"-,Standard"&amp;9compliant: Yes or √    
IMCI Checklist ISO 10240:2020&amp;C&amp;"Calibri,Standard"&amp;9not applicable: NA    
&amp;R&amp;"Calibri,Standard"&amp;9follow up on variation report: Rpt or X
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6">
    <tabColor theme="5" tint="0.59999389629810485"/>
  </sheetPr>
  <dimension ref="A1:F62"/>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322</v>
      </c>
      <c r="B4" s="385"/>
      <c r="C4" s="385"/>
      <c r="D4" s="385"/>
      <c r="E4" s="385"/>
    </row>
    <row r="5" spans="1:6" ht="15.75" customHeight="1" x14ac:dyDescent="0.25">
      <c r="A5" s="385" t="s">
        <v>439</v>
      </c>
      <c r="B5" s="385"/>
      <c r="C5" s="385"/>
      <c r="D5" s="385"/>
      <c r="E5" s="385"/>
    </row>
    <row r="6" spans="1:6" ht="15.75" customHeight="1" x14ac:dyDescent="0.25">
      <c r="A6" s="407" t="s">
        <v>2686</v>
      </c>
      <c r="B6" s="408"/>
      <c r="C6" s="408"/>
      <c r="D6" s="408"/>
      <c r="E6" s="408"/>
    </row>
    <row r="7" spans="1:6" ht="15" customHeight="1" x14ac:dyDescent="0.25">
      <c r="A7" s="332" t="str">
        <f>'Cover sheet'!A2:D2</f>
        <v>Checklist_Evaluation_Module B_G en240408</v>
      </c>
      <c r="B7" s="396"/>
      <c r="C7" s="396"/>
      <c r="D7" s="396"/>
      <c r="E7" s="396"/>
    </row>
    <row r="8" spans="1:6" ht="18" customHeight="1" x14ac:dyDescent="0.25">
      <c r="B8" s="17" t="s">
        <v>2321</v>
      </c>
      <c r="C8" s="397" t="str">
        <f>IF(Checklists!B5=0,"",Checklists!B5)</f>
        <v/>
      </c>
      <c r="D8" s="397"/>
      <c r="E8" s="332"/>
    </row>
    <row r="9" spans="1:6" ht="18" customHeight="1" x14ac:dyDescent="0.25">
      <c r="B9" s="17" t="s">
        <v>2304</v>
      </c>
      <c r="C9" s="397" t="str">
        <f>IF(Checklists!B6=0,"",Checklists!B6)</f>
        <v/>
      </c>
      <c r="D9" s="397"/>
      <c r="E9" s="332"/>
    </row>
    <row r="10" spans="1:6" ht="18" customHeight="1" x14ac:dyDescent="0.25">
      <c r="C10" s="26"/>
      <c r="D10" s="26"/>
    </row>
    <row r="11" spans="1:6" x14ac:dyDescent="0.3">
      <c r="A11" s="4" t="s">
        <v>8</v>
      </c>
      <c r="C11" s="15" t="s">
        <v>6</v>
      </c>
      <c r="D11" s="15" t="s">
        <v>5</v>
      </c>
      <c r="E11" s="15" t="s">
        <v>10</v>
      </c>
      <c r="F11" s="1"/>
    </row>
    <row r="12" spans="1:6" s="56" customFormat="1" ht="24.75" customHeight="1" x14ac:dyDescent="0.25">
      <c r="A12" s="6">
        <v>1</v>
      </c>
      <c r="B12" s="54" t="s">
        <v>1196</v>
      </c>
      <c r="C12" s="29" t="s">
        <v>23</v>
      </c>
      <c r="D12" s="30" t="s">
        <v>9</v>
      </c>
      <c r="E12" s="31"/>
    </row>
    <row r="13" spans="1:6" s="56" customFormat="1" ht="25" x14ac:dyDescent="0.25">
      <c r="A13" s="6">
        <f t="shared" ref="A13:A28" si="0">1+A12</f>
        <v>2</v>
      </c>
      <c r="B13" s="54" t="s">
        <v>1197</v>
      </c>
      <c r="C13" s="29" t="s">
        <v>24</v>
      </c>
      <c r="D13" s="30" t="s">
        <v>9</v>
      </c>
      <c r="E13" s="31"/>
    </row>
    <row r="14" spans="1:6" s="56" customFormat="1" ht="25" x14ac:dyDescent="0.25">
      <c r="A14" s="6">
        <f t="shared" si="0"/>
        <v>3</v>
      </c>
      <c r="B14" s="54" t="s">
        <v>440</v>
      </c>
      <c r="C14" s="29" t="s">
        <v>35</v>
      </c>
      <c r="D14" s="30" t="s">
        <v>9</v>
      </c>
      <c r="E14" s="31"/>
    </row>
    <row r="15" spans="1:6" s="56" customFormat="1" x14ac:dyDescent="0.25">
      <c r="A15" s="6">
        <f t="shared" si="0"/>
        <v>4</v>
      </c>
      <c r="B15" s="54" t="s">
        <v>441</v>
      </c>
      <c r="C15" s="29" t="s">
        <v>36</v>
      </c>
      <c r="D15" s="30" t="s">
        <v>9</v>
      </c>
      <c r="E15" s="31"/>
    </row>
    <row r="16" spans="1:6" s="56" customFormat="1" x14ac:dyDescent="0.25">
      <c r="A16" s="6">
        <f t="shared" si="0"/>
        <v>5</v>
      </c>
      <c r="B16" s="54" t="s">
        <v>679</v>
      </c>
      <c r="C16" s="29" t="s">
        <v>37</v>
      </c>
      <c r="D16" s="30" t="s">
        <v>9</v>
      </c>
      <c r="E16" s="31"/>
    </row>
    <row r="17" spans="1:6" s="56" customFormat="1" x14ac:dyDescent="0.25">
      <c r="A17" s="6">
        <f t="shared" si="0"/>
        <v>6</v>
      </c>
      <c r="B17" s="54" t="s">
        <v>1359</v>
      </c>
      <c r="C17" s="29"/>
      <c r="D17" s="30"/>
    </row>
    <row r="18" spans="1:6" s="56" customFormat="1" x14ac:dyDescent="0.25">
      <c r="A18" s="6">
        <f t="shared" si="0"/>
        <v>7</v>
      </c>
      <c r="B18" s="86" t="s">
        <v>1354</v>
      </c>
      <c r="C18" s="29" t="s">
        <v>60</v>
      </c>
      <c r="D18" s="30" t="s">
        <v>9</v>
      </c>
      <c r="E18" s="31"/>
    </row>
    <row r="19" spans="1:6" s="56" customFormat="1" x14ac:dyDescent="0.25">
      <c r="A19" s="6">
        <f t="shared" si="0"/>
        <v>8</v>
      </c>
      <c r="B19" s="86" t="s">
        <v>1355</v>
      </c>
      <c r="C19" s="29" t="s">
        <v>60</v>
      </c>
      <c r="D19" s="30" t="s">
        <v>9</v>
      </c>
      <c r="E19" s="31"/>
    </row>
    <row r="20" spans="1:6" s="56" customFormat="1" x14ac:dyDescent="0.25">
      <c r="A20" s="6">
        <f t="shared" si="0"/>
        <v>9</v>
      </c>
      <c r="B20" s="86" t="s">
        <v>1356</v>
      </c>
      <c r="C20" s="29" t="s">
        <v>60</v>
      </c>
      <c r="D20" s="30" t="s">
        <v>9</v>
      </c>
      <c r="E20" s="31"/>
    </row>
    <row r="21" spans="1:6" s="56" customFormat="1" x14ac:dyDescent="0.25">
      <c r="A21" s="6">
        <f t="shared" si="0"/>
        <v>10</v>
      </c>
      <c r="B21" s="86" t="s">
        <v>1357</v>
      </c>
      <c r="C21" s="29" t="s">
        <v>60</v>
      </c>
      <c r="D21" s="30" t="s">
        <v>9</v>
      </c>
      <c r="E21" s="31"/>
    </row>
    <row r="22" spans="1:6" s="56" customFormat="1" x14ac:dyDescent="0.25">
      <c r="A22" s="6">
        <f t="shared" si="0"/>
        <v>11</v>
      </c>
      <c r="B22" s="86" t="s">
        <v>1618</v>
      </c>
      <c r="C22" s="29" t="s">
        <v>60</v>
      </c>
      <c r="D22" s="30" t="s">
        <v>9</v>
      </c>
      <c r="E22" s="31"/>
    </row>
    <row r="23" spans="1:6" s="56" customFormat="1" x14ac:dyDescent="0.25">
      <c r="A23" s="6">
        <f t="shared" si="0"/>
        <v>12</v>
      </c>
      <c r="B23" s="54" t="s">
        <v>1358</v>
      </c>
      <c r="C23" s="29" t="s">
        <v>61</v>
      </c>
      <c r="D23" s="30"/>
    </row>
    <row r="24" spans="1:6" s="56" customFormat="1" x14ac:dyDescent="0.25">
      <c r="A24" s="6">
        <f t="shared" si="0"/>
        <v>13</v>
      </c>
      <c r="B24" s="86" t="s">
        <v>1354</v>
      </c>
      <c r="C24" s="29" t="s">
        <v>61</v>
      </c>
      <c r="D24" s="30" t="s">
        <v>9</v>
      </c>
      <c r="E24" s="31"/>
    </row>
    <row r="25" spans="1:6" s="56" customFormat="1" x14ac:dyDescent="0.25">
      <c r="A25" s="6">
        <f t="shared" si="0"/>
        <v>14</v>
      </c>
      <c r="B25" s="86" t="s">
        <v>1355</v>
      </c>
      <c r="C25" s="29" t="s">
        <v>62</v>
      </c>
      <c r="D25" s="30" t="s">
        <v>9</v>
      </c>
      <c r="E25" s="31"/>
    </row>
    <row r="26" spans="1:6" s="56" customFormat="1" x14ac:dyDescent="0.25">
      <c r="A26" s="6">
        <f t="shared" si="0"/>
        <v>15</v>
      </c>
      <c r="B26" s="86" t="s">
        <v>1356</v>
      </c>
      <c r="C26" s="29" t="s">
        <v>63</v>
      </c>
      <c r="D26" s="30" t="s">
        <v>9</v>
      </c>
      <c r="E26" s="31"/>
    </row>
    <row r="27" spans="1:6" s="56" customFormat="1" x14ac:dyDescent="0.25">
      <c r="A27" s="6">
        <f t="shared" si="0"/>
        <v>16</v>
      </c>
      <c r="B27" s="86" t="s">
        <v>1360</v>
      </c>
      <c r="C27" s="29" t="s">
        <v>64</v>
      </c>
      <c r="D27" s="30" t="s">
        <v>9</v>
      </c>
      <c r="E27" s="31"/>
    </row>
    <row r="28" spans="1:6" s="56" customFormat="1" x14ac:dyDescent="0.25">
      <c r="A28" s="6">
        <f t="shared" si="0"/>
        <v>17</v>
      </c>
      <c r="B28" s="86" t="s">
        <v>1618</v>
      </c>
      <c r="C28" s="29" t="s">
        <v>65</v>
      </c>
      <c r="D28" s="30" t="s">
        <v>9</v>
      </c>
      <c r="E28" s="31"/>
    </row>
    <row r="29" spans="1:6" x14ac:dyDescent="0.25">
      <c r="A29" s="414"/>
      <c r="B29" s="414"/>
      <c r="C29" s="414"/>
      <c r="D29" s="414"/>
      <c r="E29" s="414"/>
    </row>
    <row r="30" spans="1:6" ht="29.25" customHeight="1" x14ac:dyDescent="0.25">
      <c r="A30" s="394" t="s">
        <v>1325</v>
      </c>
      <c r="B30" s="394"/>
      <c r="C30" s="394"/>
      <c r="D30" s="394"/>
      <c r="E30" s="394"/>
    </row>
    <row r="31" spans="1:6" x14ac:dyDescent="0.3">
      <c r="A31" s="4" t="s">
        <v>8</v>
      </c>
      <c r="C31" s="15" t="s">
        <v>6</v>
      </c>
      <c r="D31" s="15" t="s">
        <v>5</v>
      </c>
      <c r="E31" s="15" t="s">
        <v>10</v>
      </c>
      <c r="F31" s="1"/>
    </row>
    <row r="32" spans="1:6" s="56" customFormat="1" x14ac:dyDescent="0.25">
      <c r="A32" s="6">
        <v>18</v>
      </c>
      <c r="B32" s="52" t="s">
        <v>850</v>
      </c>
      <c r="C32" s="29" t="s">
        <v>308</v>
      </c>
      <c r="D32" s="30" t="s">
        <v>9</v>
      </c>
      <c r="E32" s="31"/>
    </row>
    <row r="33" spans="1:5" s="56" customFormat="1" x14ac:dyDescent="0.25">
      <c r="A33" s="6">
        <v>19</v>
      </c>
      <c r="B33" s="52" t="s">
        <v>961</v>
      </c>
      <c r="C33" s="29" t="s">
        <v>22</v>
      </c>
      <c r="D33" s="30" t="s">
        <v>9</v>
      </c>
      <c r="E33" s="31"/>
    </row>
    <row r="34" spans="1:5" s="56" customFormat="1" ht="25" x14ac:dyDescent="0.25">
      <c r="A34" s="6">
        <v>20</v>
      </c>
      <c r="B34" s="52" t="s">
        <v>1198</v>
      </c>
      <c r="C34" s="53" t="s">
        <v>962</v>
      </c>
      <c r="D34" s="30" t="s">
        <v>9</v>
      </c>
      <c r="E34" s="31"/>
    </row>
    <row r="35" spans="1:5" s="56" customFormat="1" ht="26.25" customHeight="1" x14ac:dyDescent="0.25">
      <c r="A35" s="6">
        <v>21</v>
      </c>
      <c r="B35" s="52" t="s">
        <v>1199</v>
      </c>
      <c r="C35" s="29" t="s">
        <v>108</v>
      </c>
      <c r="D35" s="30" t="s">
        <v>9</v>
      </c>
      <c r="E35" s="31"/>
    </row>
    <row r="36" spans="1:5" s="56" customFormat="1" ht="25" x14ac:dyDescent="0.25">
      <c r="A36" s="6">
        <v>22</v>
      </c>
      <c r="B36" s="52" t="s">
        <v>1200</v>
      </c>
      <c r="C36" s="29" t="s">
        <v>108</v>
      </c>
      <c r="D36" s="30" t="s">
        <v>9</v>
      </c>
      <c r="E36" s="31"/>
    </row>
    <row r="37" spans="1:5" s="56" customFormat="1" x14ac:dyDescent="0.25">
      <c r="A37" s="6">
        <v>23</v>
      </c>
      <c r="B37" s="52" t="s">
        <v>963</v>
      </c>
      <c r="C37" s="29">
        <v>7</v>
      </c>
      <c r="D37" s="30" t="s">
        <v>9</v>
      </c>
      <c r="E37" s="31"/>
    </row>
    <row r="38" spans="1:5" s="56" customFormat="1" x14ac:dyDescent="0.25">
      <c r="A38" s="6">
        <v>24</v>
      </c>
      <c r="B38" s="52" t="s">
        <v>964</v>
      </c>
      <c r="C38" s="29" t="s">
        <v>35</v>
      </c>
      <c r="D38" s="30" t="s">
        <v>9</v>
      </c>
      <c r="E38" s="31"/>
    </row>
    <row r="39" spans="1:5" s="56" customFormat="1" x14ac:dyDescent="0.25">
      <c r="A39" s="6">
        <v>25</v>
      </c>
      <c r="B39" s="52" t="s">
        <v>965</v>
      </c>
      <c r="C39" s="29" t="s">
        <v>157</v>
      </c>
      <c r="D39" s="30" t="s">
        <v>9</v>
      </c>
      <c r="E39" s="31"/>
    </row>
    <row r="40" spans="1:5" s="56" customFormat="1" x14ac:dyDescent="0.25">
      <c r="A40" s="6">
        <v>26</v>
      </c>
      <c r="B40" s="52" t="s">
        <v>966</v>
      </c>
      <c r="C40" s="29" t="s">
        <v>158</v>
      </c>
      <c r="D40" s="30" t="s">
        <v>9</v>
      </c>
      <c r="E40" s="31"/>
    </row>
    <row r="41" spans="1:5" s="56" customFormat="1" ht="25" x14ac:dyDescent="0.25">
      <c r="A41" s="6">
        <v>27</v>
      </c>
      <c r="B41" s="52" t="s">
        <v>967</v>
      </c>
      <c r="C41" s="29" t="s">
        <v>159</v>
      </c>
      <c r="D41" s="30" t="s">
        <v>9</v>
      </c>
      <c r="E41" s="31"/>
    </row>
    <row r="42" spans="1:5" s="56" customFormat="1" x14ac:dyDescent="0.25">
      <c r="A42" s="6">
        <v>28</v>
      </c>
      <c r="B42" s="52" t="s">
        <v>1619</v>
      </c>
      <c r="C42" s="29" t="s">
        <v>224</v>
      </c>
      <c r="D42" s="30" t="s">
        <v>9</v>
      </c>
      <c r="E42" s="31"/>
    </row>
    <row r="43" spans="1:5" s="56" customFormat="1" ht="25" x14ac:dyDescent="0.25">
      <c r="A43" s="6">
        <v>29</v>
      </c>
      <c r="B43" s="52" t="s">
        <v>968</v>
      </c>
      <c r="C43" s="29" t="s">
        <v>173</v>
      </c>
      <c r="D43" s="30" t="s">
        <v>9</v>
      </c>
      <c r="E43" s="31"/>
    </row>
    <row r="44" spans="1:5" s="56" customFormat="1" x14ac:dyDescent="0.25">
      <c r="A44" s="6">
        <v>30</v>
      </c>
      <c r="B44" s="52" t="s">
        <v>969</v>
      </c>
      <c r="C44" s="53"/>
      <c r="D44" s="30" t="s">
        <v>9</v>
      </c>
      <c r="E44" s="31"/>
    </row>
    <row r="45" spans="1:5" s="56" customFormat="1" x14ac:dyDescent="0.25">
      <c r="A45" s="6">
        <v>31</v>
      </c>
      <c r="B45" s="52" t="s">
        <v>970</v>
      </c>
      <c r="C45" s="53"/>
      <c r="D45" s="416"/>
      <c r="E45" s="416"/>
    </row>
    <row r="46" spans="1:5" s="56" customFormat="1" x14ac:dyDescent="0.25">
      <c r="A46" s="6">
        <v>32</v>
      </c>
      <c r="B46" s="52" t="s">
        <v>971</v>
      </c>
      <c r="C46" s="53"/>
      <c r="D46" s="416"/>
      <c r="E46" s="416"/>
    </row>
    <row r="47" spans="1:5" s="56" customFormat="1" x14ac:dyDescent="0.25">
      <c r="A47" s="24"/>
      <c r="B47" s="8"/>
      <c r="C47" s="62"/>
      <c r="D47" s="416"/>
      <c r="E47" s="416"/>
    </row>
    <row r="48" spans="1:5" s="56" customFormat="1" x14ac:dyDescent="0.25">
      <c r="A48" s="24"/>
      <c r="B48" s="8"/>
      <c r="C48" s="62"/>
      <c r="D48" s="62"/>
      <c r="E48" s="62"/>
    </row>
    <row r="49" spans="1:5" s="56" customFormat="1" x14ac:dyDescent="0.25">
      <c r="A49" s="410" t="s">
        <v>1510</v>
      </c>
      <c r="B49" s="410"/>
      <c r="C49" s="410"/>
      <c r="D49" s="410"/>
      <c r="E49" s="410"/>
    </row>
    <row r="50" spans="1:5" s="56" customFormat="1" x14ac:dyDescent="0.25">
      <c r="A50" s="6">
        <v>33</v>
      </c>
      <c r="B50" s="52" t="s">
        <v>1480</v>
      </c>
      <c r="C50" s="29" t="s">
        <v>174</v>
      </c>
      <c r="D50" s="30" t="s">
        <v>9</v>
      </c>
      <c r="E50" s="31"/>
    </row>
    <row r="51" spans="1:5" s="56" customFormat="1" x14ac:dyDescent="0.25">
      <c r="A51" s="6">
        <v>34</v>
      </c>
      <c r="B51" s="52" t="s">
        <v>1481</v>
      </c>
      <c r="C51" s="29" t="s">
        <v>174</v>
      </c>
      <c r="D51" s="30" t="s">
        <v>9</v>
      </c>
      <c r="E51" s="31"/>
    </row>
    <row r="52" spans="1:5" s="56" customFormat="1" x14ac:dyDescent="0.25">
      <c r="A52" s="6">
        <v>35</v>
      </c>
      <c r="B52" s="52" t="s">
        <v>1482</v>
      </c>
      <c r="C52" s="29" t="s">
        <v>174</v>
      </c>
      <c r="D52" s="30" t="s">
        <v>11</v>
      </c>
      <c r="E52" s="31"/>
    </row>
    <row r="53" spans="1:5" s="56" customFormat="1" x14ac:dyDescent="0.25">
      <c r="A53" s="6">
        <v>36</v>
      </c>
      <c r="B53" s="52" t="s">
        <v>1483</v>
      </c>
      <c r="C53" s="29" t="s">
        <v>174</v>
      </c>
      <c r="D53" s="30" t="s">
        <v>9</v>
      </c>
      <c r="E53" s="31"/>
    </row>
    <row r="54" spans="1:5" s="56" customFormat="1" x14ac:dyDescent="0.25">
      <c r="A54" s="6">
        <v>37</v>
      </c>
      <c r="B54" s="52" t="s">
        <v>1484</v>
      </c>
      <c r="C54" s="29" t="s">
        <v>174</v>
      </c>
      <c r="D54" s="30" t="s">
        <v>9</v>
      </c>
      <c r="E54" s="31"/>
    </row>
    <row r="55" spans="1:5" s="56" customFormat="1" x14ac:dyDescent="0.25">
      <c r="A55" s="6">
        <v>38</v>
      </c>
      <c r="B55" s="52" t="s">
        <v>1485</v>
      </c>
      <c r="C55" s="29" t="s">
        <v>174</v>
      </c>
      <c r="D55" s="30" t="s">
        <v>9</v>
      </c>
      <c r="E55" s="31"/>
    </row>
    <row r="56" spans="1:5" s="56" customFormat="1" x14ac:dyDescent="0.25">
      <c r="A56" s="6">
        <v>39</v>
      </c>
      <c r="B56" s="52" t="s">
        <v>1486</v>
      </c>
      <c r="C56" s="29" t="s">
        <v>174</v>
      </c>
      <c r="D56" s="30" t="s">
        <v>9</v>
      </c>
      <c r="E56" s="31"/>
    </row>
    <row r="57" spans="1:5" s="56" customFormat="1" ht="25" x14ac:dyDescent="0.25">
      <c r="A57" s="6">
        <v>40</v>
      </c>
      <c r="B57" s="52" t="s">
        <v>1487</v>
      </c>
      <c r="C57" s="29" t="s">
        <v>174</v>
      </c>
      <c r="D57" s="30" t="s">
        <v>9</v>
      </c>
      <c r="E57" s="31"/>
    </row>
    <row r="59" spans="1:5" x14ac:dyDescent="0.3">
      <c r="A59" s="389" t="s">
        <v>7</v>
      </c>
      <c r="B59" s="389"/>
      <c r="C59" s="9"/>
      <c r="D59" s="10"/>
    </row>
    <row r="60" spans="1:5" x14ac:dyDescent="0.25">
      <c r="A60" s="390"/>
      <c r="B60" s="390"/>
      <c r="C60" s="390"/>
      <c r="D60" s="390"/>
      <c r="E60" s="390"/>
    </row>
    <row r="61" spans="1:5" x14ac:dyDescent="0.25">
      <c r="A61" s="390"/>
      <c r="B61" s="390"/>
      <c r="C61" s="390"/>
      <c r="D61" s="390"/>
      <c r="E61" s="390"/>
    </row>
    <row r="62" spans="1:5" x14ac:dyDescent="0.25">
      <c r="A62" s="391"/>
      <c r="B62" s="392"/>
      <c r="C62" s="392"/>
      <c r="D62" s="392"/>
      <c r="E62" s="393"/>
    </row>
  </sheetData>
  <sheetProtection algorithmName="SHA-512" hashValue="ZQfMpl3bAxaaT+TVFJRFUlIbxDtaGlaYroZHh4BgbAMELBk6pVbPmbBNR6qmfrEjxsCBevglmcFL6PNwQE46Xg==" saltValue="hipTavs9Sv3D9rD2eieQog==" spinCount="100000" sheet="1" selectLockedCells="1"/>
  <mergeCells count="20">
    <mergeCell ref="A7:E7"/>
    <mergeCell ref="A1:E1"/>
    <mergeCell ref="A2:E2"/>
    <mergeCell ref="A3:E3"/>
    <mergeCell ref="A4:E4"/>
    <mergeCell ref="A5:E5"/>
    <mergeCell ref="A6:E6"/>
    <mergeCell ref="A59:B59"/>
    <mergeCell ref="A60:E60"/>
    <mergeCell ref="A61:E61"/>
    <mergeCell ref="A62:E62"/>
    <mergeCell ref="C8:D8"/>
    <mergeCell ref="E8:E9"/>
    <mergeCell ref="C9:D9"/>
    <mergeCell ref="A29:E29"/>
    <mergeCell ref="A30:E30"/>
    <mergeCell ref="D45:E45"/>
    <mergeCell ref="D46:E46"/>
    <mergeCell ref="A49:E49"/>
    <mergeCell ref="D47:E47"/>
  </mergeCells>
  <phoneticPr fontId="11" type="noConversion"/>
  <dataValidations count="2">
    <dataValidation type="list" allowBlank="1" showInputMessage="1" showErrorMessage="1" sqref="E32:E44 E50:E51 E53:E57 E12:E16 E18:E22 E24:E28" xr:uid="{915EA5FD-3826-40C2-8F41-FCC18ECED954}">
      <formula1>"Yes,Rpt"</formula1>
    </dataValidation>
    <dataValidation type="list" allowBlank="1" showInputMessage="1" showErrorMessage="1" sqref="E52" xr:uid="{EAF16508-12FC-4917-A378-319DA77B29CE}">
      <formula1>"Yes,Rpt, NA"</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EN ISO 10592:2017&amp;C&amp;"Calibri,Standard"&amp;9not applicable: NA  
&amp;R&amp;"Calibri,Standard"&amp;9follow up on variation report: Rpt or X
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B5AA-996B-4462-A2BF-767FE14684A9}">
  <sheetPr>
    <tabColor theme="5" tint="0.59999389629810485"/>
  </sheetPr>
  <dimension ref="A1:F97"/>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322</v>
      </c>
      <c r="B4" s="385"/>
      <c r="C4" s="385"/>
      <c r="D4" s="385"/>
      <c r="E4" s="385"/>
    </row>
    <row r="5" spans="1:6" ht="15.75" customHeight="1" x14ac:dyDescent="0.25">
      <c r="A5" s="385" t="s">
        <v>2685</v>
      </c>
      <c r="B5" s="385"/>
      <c r="C5" s="385"/>
      <c r="D5" s="385"/>
      <c r="E5" s="385"/>
    </row>
    <row r="6" spans="1:6" ht="15.75" customHeight="1" x14ac:dyDescent="0.25">
      <c r="A6" s="409" t="s">
        <v>2689</v>
      </c>
      <c r="B6" s="409"/>
      <c r="C6" s="409"/>
      <c r="D6" s="409"/>
      <c r="E6" s="409"/>
    </row>
    <row r="7" spans="1:6" ht="15" customHeight="1" x14ac:dyDescent="0.25">
      <c r="A7" s="332" t="str">
        <f>'Cover sheet'!A2:D2</f>
        <v>Checklist_Evaluation_Module B_G en240408</v>
      </c>
      <c r="B7" s="396"/>
      <c r="C7" s="396"/>
      <c r="D7" s="396"/>
      <c r="E7" s="396"/>
    </row>
    <row r="8" spans="1:6" ht="18" customHeight="1" x14ac:dyDescent="0.25">
      <c r="B8" s="17" t="s">
        <v>2321</v>
      </c>
      <c r="C8" s="397" t="str">
        <f>IF(Checklists!B5=0,"",Checklists!B5)</f>
        <v/>
      </c>
      <c r="D8" s="397"/>
      <c r="E8" s="332"/>
    </row>
    <row r="9" spans="1:6" ht="18" customHeight="1" x14ac:dyDescent="0.25">
      <c r="B9" s="17" t="s">
        <v>2304</v>
      </c>
      <c r="C9" s="397" t="str">
        <f>IF(Checklists!B6=0,"",Checklists!B6)</f>
        <v/>
      </c>
      <c r="D9" s="397"/>
      <c r="E9" s="332"/>
    </row>
    <row r="10" spans="1:6" ht="18" customHeight="1" x14ac:dyDescent="0.25">
      <c r="C10" s="26"/>
      <c r="D10" s="26"/>
    </row>
    <row r="11" spans="1:6" x14ac:dyDescent="0.3">
      <c r="A11" s="4" t="s">
        <v>8</v>
      </c>
      <c r="C11" s="15" t="s">
        <v>6</v>
      </c>
      <c r="D11" s="15" t="s">
        <v>5</v>
      </c>
      <c r="E11" s="15" t="s">
        <v>10</v>
      </c>
      <c r="F11" s="1"/>
    </row>
    <row r="12" spans="1:6" s="56" customFormat="1" ht="78" customHeight="1" x14ac:dyDescent="0.25">
      <c r="A12" s="6">
        <v>1</v>
      </c>
      <c r="B12" s="54" t="s">
        <v>2690</v>
      </c>
      <c r="C12" s="29" t="s">
        <v>2692</v>
      </c>
      <c r="D12" s="30" t="s">
        <v>11</v>
      </c>
      <c r="E12" s="31"/>
    </row>
    <row r="13" spans="1:6" s="56" customFormat="1" ht="38" customHeight="1" x14ac:dyDescent="0.25">
      <c r="A13" s="6">
        <f>A12+1</f>
        <v>2</v>
      </c>
      <c r="B13" s="54" t="s">
        <v>2691</v>
      </c>
      <c r="C13" s="29" t="s">
        <v>2693</v>
      </c>
      <c r="D13" s="30" t="s">
        <v>11</v>
      </c>
      <c r="E13" s="31"/>
    </row>
    <row r="14" spans="1:6" s="56" customFormat="1" ht="62.5" x14ac:dyDescent="0.25">
      <c r="A14" s="6">
        <f t="shared" ref="A14:A45" si="0">A13+1</f>
        <v>3</v>
      </c>
      <c r="B14" s="54" t="s">
        <v>2694</v>
      </c>
      <c r="C14" s="29" t="s">
        <v>12</v>
      </c>
      <c r="D14" s="30" t="s">
        <v>11</v>
      </c>
      <c r="E14" s="31"/>
    </row>
    <row r="15" spans="1:6" s="56" customFormat="1" ht="169" customHeight="1" x14ac:dyDescent="0.25">
      <c r="A15" s="6">
        <f t="shared" si="0"/>
        <v>4</v>
      </c>
      <c r="B15" s="54" t="s">
        <v>2695</v>
      </c>
      <c r="C15" s="29" t="s">
        <v>14</v>
      </c>
      <c r="D15" s="30" t="s">
        <v>11</v>
      </c>
      <c r="E15" s="31"/>
    </row>
    <row r="16" spans="1:6" s="56" customFormat="1" ht="25" x14ac:dyDescent="0.25">
      <c r="A16" s="6">
        <f t="shared" si="0"/>
        <v>5</v>
      </c>
      <c r="B16" s="54" t="s">
        <v>2696</v>
      </c>
      <c r="C16" s="29" t="s">
        <v>80</v>
      </c>
      <c r="D16" s="30" t="s">
        <v>11</v>
      </c>
      <c r="E16" s="31"/>
    </row>
    <row r="17" spans="1:5" s="56" customFormat="1" ht="37.5" x14ac:dyDescent="0.25">
      <c r="A17" s="6">
        <f t="shared" si="0"/>
        <v>6</v>
      </c>
      <c r="B17" s="54" t="s">
        <v>2697</v>
      </c>
      <c r="C17" s="29" t="s">
        <v>15</v>
      </c>
      <c r="D17" s="30" t="s">
        <v>11</v>
      </c>
      <c r="E17" s="31"/>
    </row>
    <row r="18" spans="1:5" s="56" customFormat="1" ht="40" customHeight="1" x14ac:dyDescent="0.25">
      <c r="A18" s="6">
        <f t="shared" si="0"/>
        <v>7</v>
      </c>
      <c r="B18" s="54" t="s">
        <v>2698</v>
      </c>
      <c r="C18" s="29" t="s">
        <v>18</v>
      </c>
      <c r="D18" s="30" t="s">
        <v>11</v>
      </c>
      <c r="E18" s="31"/>
    </row>
    <row r="19" spans="1:5" s="56" customFormat="1" ht="37.5" x14ac:dyDescent="0.25">
      <c r="A19" s="6">
        <f t="shared" si="0"/>
        <v>8</v>
      </c>
      <c r="B19" s="54" t="s">
        <v>2727</v>
      </c>
      <c r="C19" s="29" t="s">
        <v>35</v>
      </c>
      <c r="D19" s="30" t="s">
        <v>9</v>
      </c>
      <c r="E19" s="31"/>
    </row>
    <row r="20" spans="1:5" s="56" customFormat="1" ht="50" x14ac:dyDescent="0.25">
      <c r="A20" s="6">
        <f t="shared" si="0"/>
        <v>9</v>
      </c>
      <c r="B20" s="54" t="s">
        <v>2728</v>
      </c>
      <c r="C20" s="29" t="s">
        <v>36</v>
      </c>
      <c r="D20" s="30" t="s">
        <v>9</v>
      </c>
      <c r="E20" s="31"/>
    </row>
    <row r="21" spans="1:5" s="56" customFormat="1" ht="37.5" x14ac:dyDescent="0.25">
      <c r="A21" s="6">
        <f t="shared" si="0"/>
        <v>10</v>
      </c>
      <c r="B21" s="54" t="s">
        <v>2729</v>
      </c>
      <c r="C21" s="29" t="s">
        <v>37</v>
      </c>
      <c r="D21" s="30" t="s">
        <v>9</v>
      </c>
      <c r="E21" s="31"/>
    </row>
    <row r="22" spans="1:5" s="56" customFormat="1" ht="25" x14ac:dyDescent="0.25">
      <c r="A22" s="6">
        <f t="shared" si="0"/>
        <v>11</v>
      </c>
      <c r="B22" s="54" t="s">
        <v>2730</v>
      </c>
      <c r="C22" s="29" t="s">
        <v>37</v>
      </c>
      <c r="D22" s="30" t="s">
        <v>9</v>
      </c>
      <c r="E22" s="31"/>
    </row>
    <row r="23" spans="1:5" s="56" customFormat="1" ht="50" x14ac:dyDescent="0.25">
      <c r="A23" s="6">
        <f t="shared" si="0"/>
        <v>12</v>
      </c>
      <c r="B23" s="54" t="s">
        <v>2731</v>
      </c>
      <c r="C23" s="29" t="s">
        <v>157</v>
      </c>
      <c r="D23" s="30" t="s">
        <v>9</v>
      </c>
      <c r="E23" s="31"/>
    </row>
    <row r="24" spans="1:5" s="56" customFormat="1" ht="25" x14ac:dyDescent="0.25">
      <c r="A24" s="6">
        <f t="shared" si="0"/>
        <v>13</v>
      </c>
      <c r="B24" s="54" t="s">
        <v>2732</v>
      </c>
      <c r="C24" s="29" t="s">
        <v>157</v>
      </c>
      <c r="D24" s="30" t="s">
        <v>9</v>
      </c>
      <c r="E24" s="31"/>
    </row>
    <row r="25" spans="1:5" s="56" customFormat="1" ht="25" x14ac:dyDescent="0.25">
      <c r="A25" s="6">
        <f t="shared" si="0"/>
        <v>14</v>
      </c>
      <c r="B25" s="54" t="s">
        <v>2733</v>
      </c>
      <c r="C25" s="29" t="s">
        <v>158</v>
      </c>
      <c r="D25" s="30" t="s">
        <v>9</v>
      </c>
      <c r="E25" s="31"/>
    </row>
    <row r="26" spans="1:5" s="56" customFormat="1" ht="93" customHeight="1" x14ac:dyDescent="0.25">
      <c r="A26" s="6">
        <f t="shared" si="0"/>
        <v>15</v>
      </c>
      <c r="B26" s="54" t="s">
        <v>2734</v>
      </c>
      <c r="C26" s="29" t="s">
        <v>158</v>
      </c>
      <c r="D26" s="30" t="s">
        <v>9</v>
      </c>
      <c r="E26" s="31"/>
    </row>
    <row r="27" spans="1:5" s="56" customFormat="1" ht="37.5" x14ac:dyDescent="0.25">
      <c r="A27" s="6">
        <f t="shared" si="0"/>
        <v>16</v>
      </c>
      <c r="B27" s="54" t="s">
        <v>2735</v>
      </c>
      <c r="C27" s="29" t="s">
        <v>158</v>
      </c>
      <c r="D27" s="30" t="s">
        <v>9</v>
      </c>
      <c r="E27" s="31"/>
    </row>
    <row r="28" spans="1:5" s="56" customFormat="1" ht="25" x14ac:dyDescent="0.25">
      <c r="A28" s="6">
        <f t="shared" si="0"/>
        <v>17</v>
      </c>
      <c r="B28" s="54" t="s">
        <v>2736</v>
      </c>
      <c r="C28" s="29" t="s">
        <v>159</v>
      </c>
      <c r="D28" s="30" t="s">
        <v>9</v>
      </c>
      <c r="E28" s="31"/>
    </row>
    <row r="29" spans="1:5" s="56" customFormat="1" ht="37.5" x14ac:dyDescent="0.25">
      <c r="A29" s="6">
        <f t="shared" si="0"/>
        <v>18</v>
      </c>
      <c r="B29" s="54" t="s">
        <v>2737</v>
      </c>
      <c r="C29" s="29" t="s">
        <v>160</v>
      </c>
      <c r="D29" s="30" t="s">
        <v>9</v>
      </c>
      <c r="E29" s="31"/>
    </row>
    <row r="30" spans="1:5" s="56" customFormat="1" ht="50" x14ac:dyDescent="0.25">
      <c r="A30" s="6">
        <f t="shared" si="0"/>
        <v>19</v>
      </c>
      <c r="B30" s="54" t="s">
        <v>2738</v>
      </c>
      <c r="C30" s="29" t="s">
        <v>2739</v>
      </c>
      <c r="D30" s="30" t="s">
        <v>9</v>
      </c>
      <c r="E30" s="31"/>
    </row>
    <row r="31" spans="1:5" s="56" customFormat="1" ht="50" x14ac:dyDescent="0.25">
      <c r="A31" s="6">
        <f t="shared" si="0"/>
        <v>20</v>
      </c>
      <c r="B31" s="54" t="s">
        <v>2740</v>
      </c>
      <c r="C31" s="29" t="s">
        <v>2741</v>
      </c>
      <c r="D31" s="30" t="s">
        <v>11</v>
      </c>
      <c r="E31" s="31"/>
    </row>
    <row r="32" spans="1:5" s="56" customFormat="1" ht="25" x14ac:dyDescent="0.25">
      <c r="A32" s="6">
        <f t="shared" si="0"/>
        <v>21</v>
      </c>
      <c r="B32" s="54" t="s">
        <v>2742</v>
      </c>
      <c r="C32" s="29" t="s">
        <v>2743</v>
      </c>
      <c r="D32" s="30" t="s">
        <v>9</v>
      </c>
      <c r="E32" s="31"/>
    </row>
    <row r="33" spans="1:6" s="56" customFormat="1" x14ac:dyDescent="0.25">
      <c r="A33" s="6">
        <f t="shared" si="0"/>
        <v>22</v>
      </c>
      <c r="B33" s="54" t="s">
        <v>2745</v>
      </c>
      <c r="C33" s="29"/>
      <c r="D33" s="30" t="s">
        <v>9</v>
      </c>
      <c r="E33" s="31"/>
    </row>
    <row r="34" spans="1:6" s="56" customFormat="1" ht="25" x14ac:dyDescent="0.25">
      <c r="A34" s="6">
        <f t="shared" si="0"/>
        <v>23</v>
      </c>
      <c r="B34" s="54" t="s">
        <v>2746</v>
      </c>
      <c r="C34" s="29" t="s">
        <v>150</v>
      </c>
      <c r="D34" s="30" t="s">
        <v>9</v>
      </c>
      <c r="E34" s="31"/>
    </row>
    <row r="35" spans="1:6" s="56" customFormat="1" ht="37.5" x14ac:dyDescent="0.25">
      <c r="A35" s="6">
        <f t="shared" si="0"/>
        <v>24</v>
      </c>
      <c r="B35" s="54" t="s">
        <v>2747</v>
      </c>
      <c r="C35" s="29" t="s">
        <v>150</v>
      </c>
      <c r="D35" s="30" t="s">
        <v>9</v>
      </c>
      <c r="E35" s="31"/>
    </row>
    <row r="36" spans="1:6" s="56" customFormat="1" x14ac:dyDescent="0.25">
      <c r="A36" s="6">
        <f t="shared" si="0"/>
        <v>25</v>
      </c>
      <c r="B36" s="264" t="s">
        <v>2748</v>
      </c>
      <c r="C36" s="29" t="s">
        <v>150</v>
      </c>
      <c r="D36" s="30" t="s">
        <v>9</v>
      </c>
      <c r="E36" s="31"/>
    </row>
    <row r="37" spans="1:6" s="56" customFormat="1" x14ac:dyDescent="0.25">
      <c r="A37" s="6">
        <f t="shared" si="0"/>
        <v>26</v>
      </c>
      <c r="B37" s="264" t="s">
        <v>2749</v>
      </c>
      <c r="C37" s="29" t="s">
        <v>150</v>
      </c>
      <c r="D37" s="30" t="s">
        <v>9</v>
      </c>
      <c r="E37" s="31"/>
    </row>
    <row r="38" spans="1:6" s="56" customFormat="1" x14ac:dyDescent="0.25">
      <c r="A38" s="6">
        <f t="shared" si="0"/>
        <v>27</v>
      </c>
      <c r="B38" s="264" t="s">
        <v>2750</v>
      </c>
      <c r="C38" s="29" t="s">
        <v>150</v>
      </c>
      <c r="D38" s="30" t="s">
        <v>9</v>
      </c>
      <c r="E38" s="31"/>
    </row>
    <row r="39" spans="1:6" s="56" customFormat="1" x14ac:dyDescent="0.25">
      <c r="A39" s="6">
        <f t="shared" si="0"/>
        <v>28</v>
      </c>
      <c r="B39" s="86" t="s">
        <v>1618</v>
      </c>
      <c r="C39" s="29" t="s">
        <v>150</v>
      </c>
      <c r="D39" s="30" t="s">
        <v>9</v>
      </c>
      <c r="E39" s="31"/>
    </row>
    <row r="40" spans="1:6" s="56" customFormat="1" x14ac:dyDescent="0.25">
      <c r="A40" s="6">
        <f t="shared" si="0"/>
        <v>29</v>
      </c>
      <c r="B40" s="54" t="s">
        <v>2751</v>
      </c>
      <c r="C40" s="29"/>
      <c r="D40" s="30"/>
    </row>
    <row r="41" spans="1:6" s="56" customFormat="1" x14ac:dyDescent="0.25">
      <c r="A41" s="6">
        <f t="shared" si="0"/>
        <v>30</v>
      </c>
      <c r="B41" s="264" t="s">
        <v>2752</v>
      </c>
      <c r="C41" s="29" t="s">
        <v>151</v>
      </c>
      <c r="D41" s="30" t="s">
        <v>9</v>
      </c>
      <c r="E41" s="31"/>
    </row>
    <row r="42" spans="1:6" s="56" customFormat="1" x14ac:dyDescent="0.25">
      <c r="A42" s="6">
        <f t="shared" si="0"/>
        <v>31</v>
      </c>
      <c r="B42" s="264" t="s">
        <v>2748</v>
      </c>
      <c r="C42" s="29" t="s">
        <v>151</v>
      </c>
      <c r="D42" s="30" t="s">
        <v>9</v>
      </c>
      <c r="E42" s="31"/>
    </row>
    <row r="43" spans="1:6" s="56" customFormat="1" x14ac:dyDescent="0.25">
      <c r="A43" s="6">
        <f t="shared" si="0"/>
        <v>32</v>
      </c>
      <c r="B43" s="264" t="s">
        <v>2753</v>
      </c>
      <c r="C43" s="29" t="s">
        <v>151</v>
      </c>
      <c r="D43" s="30" t="s">
        <v>9</v>
      </c>
      <c r="E43" s="31"/>
    </row>
    <row r="44" spans="1:6" s="56" customFormat="1" x14ac:dyDescent="0.25">
      <c r="A44" s="6">
        <f t="shared" si="0"/>
        <v>33</v>
      </c>
      <c r="B44" s="264" t="s">
        <v>2754</v>
      </c>
      <c r="C44" s="29" t="s">
        <v>151</v>
      </c>
      <c r="D44" s="30" t="s">
        <v>9</v>
      </c>
      <c r="E44" s="31"/>
    </row>
    <row r="45" spans="1:6" s="56" customFormat="1" ht="37.5" x14ac:dyDescent="0.25">
      <c r="A45" s="6">
        <f t="shared" si="0"/>
        <v>34</v>
      </c>
      <c r="B45" s="264" t="s">
        <v>2726</v>
      </c>
      <c r="C45" s="29" t="s">
        <v>152</v>
      </c>
      <c r="D45" s="30" t="s">
        <v>9</v>
      </c>
      <c r="E45" s="31"/>
    </row>
    <row r="46" spans="1:6" x14ac:dyDescent="0.25">
      <c r="A46" s="414"/>
      <c r="B46" s="414"/>
      <c r="C46" s="414"/>
      <c r="D46" s="414"/>
      <c r="E46" s="414"/>
    </row>
    <row r="47" spans="1:6" ht="29.25" customHeight="1" x14ac:dyDescent="0.25">
      <c r="A47" s="394" t="s">
        <v>1325</v>
      </c>
      <c r="B47" s="394"/>
      <c r="C47" s="394"/>
      <c r="D47" s="394"/>
      <c r="E47" s="394"/>
    </row>
    <row r="48" spans="1:6" x14ac:dyDescent="0.3">
      <c r="A48" s="4" t="s">
        <v>8</v>
      </c>
      <c r="C48" s="15" t="s">
        <v>6</v>
      </c>
      <c r="D48" s="15" t="s">
        <v>5</v>
      </c>
      <c r="E48" s="15" t="s">
        <v>10</v>
      </c>
      <c r="F48" s="1"/>
    </row>
    <row r="49" spans="1:5" s="56" customFormat="1" ht="37.5" x14ac:dyDescent="0.25">
      <c r="A49" s="6">
        <v>35</v>
      </c>
      <c r="B49" s="52" t="s">
        <v>2699</v>
      </c>
      <c r="C49" s="29" t="s">
        <v>19</v>
      </c>
      <c r="D49" s="30" t="s">
        <v>9</v>
      </c>
      <c r="E49" s="31"/>
    </row>
    <row r="50" spans="1:5" s="56" customFormat="1" ht="25" x14ac:dyDescent="0.25">
      <c r="A50" s="6">
        <f>A49+1</f>
        <v>36</v>
      </c>
      <c r="B50" s="52" t="s">
        <v>2700</v>
      </c>
      <c r="C50" s="29" t="s">
        <v>19</v>
      </c>
      <c r="D50" s="30" t="s">
        <v>9</v>
      </c>
      <c r="E50" s="31"/>
    </row>
    <row r="51" spans="1:5" s="56" customFormat="1" ht="37.5" x14ac:dyDescent="0.25">
      <c r="A51" s="6">
        <f t="shared" ref="A51:A78" si="1">A50+1</f>
        <v>37</v>
      </c>
      <c r="B51" s="52" t="s">
        <v>2701</v>
      </c>
      <c r="C51" s="29" t="s">
        <v>20</v>
      </c>
      <c r="D51" s="30" t="s">
        <v>9</v>
      </c>
      <c r="E51" s="31"/>
    </row>
    <row r="52" spans="1:5" s="56" customFormat="1" ht="62.5" x14ac:dyDescent="0.25">
      <c r="A52" s="6">
        <f t="shared" si="1"/>
        <v>38</v>
      </c>
      <c r="B52" s="52" t="s">
        <v>2702</v>
      </c>
      <c r="C52" s="29" t="s">
        <v>21</v>
      </c>
      <c r="D52" s="30" t="s">
        <v>9</v>
      </c>
      <c r="E52" s="31"/>
    </row>
    <row r="53" spans="1:5" s="56" customFormat="1" ht="62.5" x14ac:dyDescent="0.25">
      <c r="A53" s="6">
        <f t="shared" si="1"/>
        <v>39</v>
      </c>
      <c r="B53" s="52" t="s">
        <v>2703</v>
      </c>
      <c r="C53" s="29" t="s">
        <v>68</v>
      </c>
      <c r="D53" s="30" t="s">
        <v>9</v>
      </c>
      <c r="E53" s="31"/>
    </row>
    <row r="54" spans="1:5" s="56" customFormat="1" ht="25" x14ac:dyDescent="0.25">
      <c r="A54" s="6">
        <f t="shared" si="1"/>
        <v>40</v>
      </c>
      <c r="B54" s="52" t="s">
        <v>2704</v>
      </c>
      <c r="C54" s="29" t="s">
        <v>69</v>
      </c>
      <c r="D54" s="30" t="s">
        <v>9</v>
      </c>
      <c r="E54" s="31"/>
    </row>
    <row r="55" spans="1:5" s="56" customFormat="1" ht="66.5" customHeight="1" x14ac:dyDescent="0.25">
      <c r="A55" s="6">
        <f t="shared" si="1"/>
        <v>41</v>
      </c>
      <c r="B55" s="52" t="s">
        <v>2705</v>
      </c>
      <c r="C55" s="29" t="s">
        <v>69</v>
      </c>
      <c r="D55" s="30" t="s">
        <v>11</v>
      </c>
      <c r="E55" s="31"/>
    </row>
    <row r="56" spans="1:5" s="56" customFormat="1" ht="150.5" customHeight="1" x14ac:dyDescent="0.25">
      <c r="A56" s="6">
        <f t="shared" si="1"/>
        <v>42</v>
      </c>
      <c r="B56" s="52" t="s">
        <v>2706</v>
      </c>
      <c r="C56" s="29" t="s">
        <v>70</v>
      </c>
      <c r="D56" s="30" t="s">
        <v>9</v>
      </c>
      <c r="E56" s="31"/>
    </row>
    <row r="57" spans="1:5" s="56" customFormat="1" ht="50" x14ac:dyDescent="0.25">
      <c r="A57" s="6">
        <f t="shared" si="1"/>
        <v>43</v>
      </c>
      <c r="B57" s="52" t="s">
        <v>2707</v>
      </c>
      <c r="C57" s="29" t="s">
        <v>1064</v>
      </c>
      <c r="D57" s="30" t="s">
        <v>9</v>
      </c>
      <c r="E57" s="31"/>
    </row>
    <row r="58" spans="1:5" s="56" customFormat="1" ht="50" x14ac:dyDescent="0.25">
      <c r="A58" s="6">
        <f t="shared" si="1"/>
        <v>44</v>
      </c>
      <c r="B58" s="52" t="s">
        <v>2708</v>
      </c>
      <c r="C58" s="29" t="s">
        <v>2106</v>
      </c>
      <c r="D58" s="30" t="s">
        <v>9</v>
      </c>
      <c r="E58" s="31"/>
    </row>
    <row r="59" spans="1:5" s="56" customFormat="1" ht="37.5" x14ac:dyDescent="0.25">
      <c r="A59" s="6">
        <f t="shared" si="1"/>
        <v>45</v>
      </c>
      <c r="B59" s="52" t="s">
        <v>2709</v>
      </c>
      <c r="C59" s="29" t="s">
        <v>2710</v>
      </c>
      <c r="D59" s="30" t="s">
        <v>9</v>
      </c>
      <c r="E59" s="31"/>
    </row>
    <row r="60" spans="1:5" s="56" customFormat="1" ht="57.5" customHeight="1" x14ac:dyDescent="0.25">
      <c r="A60" s="6">
        <f t="shared" si="1"/>
        <v>46</v>
      </c>
      <c r="B60" s="52" t="s">
        <v>2711</v>
      </c>
      <c r="C60" s="29" t="s">
        <v>1066</v>
      </c>
      <c r="D60" s="30" t="s">
        <v>11</v>
      </c>
      <c r="E60" s="31"/>
    </row>
    <row r="61" spans="1:5" s="56" customFormat="1" ht="50" x14ac:dyDescent="0.25">
      <c r="A61" s="6">
        <f t="shared" si="1"/>
        <v>47</v>
      </c>
      <c r="B61" s="52" t="s">
        <v>2712</v>
      </c>
      <c r="C61" s="29" t="s">
        <v>2713</v>
      </c>
      <c r="D61" s="30" t="s">
        <v>9</v>
      </c>
      <c r="E61" s="31"/>
    </row>
    <row r="62" spans="1:5" s="56" customFormat="1" ht="25" x14ac:dyDescent="0.25">
      <c r="A62" s="6">
        <f t="shared" si="1"/>
        <v>48</v>
      </c>
      <c r="B62" s="52" t="s">
        <v>2714</v>
      </c>
      <c r="C62" s="29" t="s">
        <v>22</v>
      </c>
      <c r="D62" s="30" t="s">
        <v>9</v>
      </c>
      <c r="E62" s="31"/>
    </row>
    <row r="63" spans="1:5" s="56" customFormat="1" ht="37.5" x14ac:dyDescent="0.25">
      <c r="A63" s="6">
        <f t="shared" si="1"/>
        <v>49</v>
      </c>
      <c r="B63" s="52" t="s">
        <v>2715</v>
      </c>
      <c r="C63" s="29" t="s">
        <v>23</v>
      </c>
      <c r="D63" s="30" t="s">
        <v>11</v>
      </c>
      <c r="E63" s="31"/>
    </row>
    <row r="64" spans="1:5" s="56" customFormat="1" ht="37.5" x14ac:dyDescent="0.25">
      <c r="A64" s="6">
        <f t="shared" si="1"/>
        <v>50</v>
      </c>
      <c r="B64" s="52" t="s">
        <v>2716</v>
      </c>
      <c r="C64" s="29" t="s">
        <v>24</v>
      </c>
      <c r="D64" s="30" t="s">
        <v>11</v>
      </c>
      <c r="E64" s="31"/>
    </row>
    <row r="65" spans="1:5" s="56" customFormat="1" ht="62.5" x14ac:dyDescent="0.25">
      <c r="A65" s="6">
        <f t="shared" si="1"/>
        <v>51</v>
      </c>
      <c r="B65" s="52" t="s">
        <v>2717</v>
      </c>
      <c r="C65" s="29" t="s">
        <v>25</v>
      </c>
      <c r="D65" s="30" t="s">
        <v>9</v>
      </c>
      <c r="E65" s="31"/>
    </row>
    <row r="66" spans="1:5" s="56" customFormat="1" ht="25" x14ac:dyDescent="0.25">
      <c r="A66" s="6">
        <f t="shared" si="1"/>
        <v>52</v>
      </c>
      <c r="B66" s="52" t="s">
        <v>2718</v>
      </c>
      <c r="C66" s="29" t="s">
        <v>108</v>
      </c>
      <c r="D66" s="30" t="s">
        <v>11</v>
      </c>
      <c r="E66" s="31"/>
    </row>
    <row r="67" spans="1:5" s="56" customFormat="1" ht="25" x14ac:dyDescent="0.25">
      <c r="A67" s="6">
        <f t="shared" si="1"/>
        <v>53</v>
      </c>
      <c r="B67" s="52" t="s">
        <v>2719</v>
      </c>
      <c r="C67" s="29" t="s">
        <v>109</v>
      </c>
      <c r="D67" s="30" t="s">
        <v>9</v>
      </c>
      <c r="E67" s="31"/>
    </row>
    <row r="68" spans="1:5" s="56" customFormat="1" ht="25" x14ac:dyDescent="0.25">
      <c r="A68" s="6">
        <f t="shared" si="1"/>
        <v>54</v>
      </c>
      <c r="B68" s="52" t="s">
        <v>2720</v>
      </c>
      <c r="C68" s="29" t="s">
        <v>110</v>
      </c>
      <c r="D68" s="30" t="s">
        <v>11</v>
      </c>
      <c r="E68" s="31"/>
    </row>
    <row r="69" spans="1:5" s="56" customFormat="1" ht="62.5" x14ac:dyDescent="0.25">
      <c r="A69" s="6">
        <f t="shared" si="1"/>
        <v>55</v>
      </c>
      <c r="B69" s="52" t="s">
        <v>2721</v>
      </c>
      <c r="C69" s="29" t="s">
        <v>208</v>
      </c>
      <c r="D69" s="30" t="s">
        <v>11</v>
      </c>
      <c r="E69" s="31"/>
    </row>
    <row r="70" spans="1:5" s="56" customFormat="1" ht="75" x14ac:dyDescent="0.25">
      <c r="A70" s="6">
        <f t="shared" si="1"/>
        <v>56</v>
      </c>
      <c r="B70" s="52" t="s">
        <v>2722</v>
      </c>
      <c r="C70" s="29" t="s">
        <v>401</v>
      </c>
      <c r="D70" s="30" t="s">
        <v>11</v>
      </c>
      <c r="E70" s="31"/>
    </row>
    <row r="71" spans="1:5" s="56" customFormat="1" ht="25" x14ac:dyDescent="0.25">
      <c r="A71" s="6">
        <f t="shared" si="1"/>
        <v>57</v>
      </c>
      <c r="B71" s="52" t="s">
        <v>2723</v>
      </c>
      <c r="C71" s="29" t="s">
        <v>147</v>
      </c>
      <c r="D71" s="30" t="s">
        <v>11</v>
      </c>
      <c r="E71" s="31"/>
    </row>
    <row r="72" spans="1:5" s="56" customFormat="1" ht="37.5" x14ac:dyDescent="0.25">
      <c r="A72" s="6">
        <f t="shared" si="1"/>
        <v>58</v>
      </c>
      <c r="B72" s="52" t="s">
        <v>2724</v>
      </c>
      <c r="C72" s="29" t="s">
        <v>148</v>
      </c>
      <c r="D72" s="30" t="s">
        <v>11</v>
      </c>
      <c r="E72" s="31"/>
    </row>
    <row r="73" spans="1:5" s="56" customFormat="1" ht="25" x14ac:dyDescent="0.25">
      <c r="A73" s="6">
        <f t="shared" si="1"/>
        <v>59</v>
      </c>
      <c r="B73" s="52" t="s">
        <v>2725</v>
      </c>
      <c r="C73" s="29" t="s">
        <v>149</v>
      </c>
      <c r="D73" s="30" t="s">
        <v>11</v>
      </c>
      <c r="E73" s="31"/>
    </row>
    <row r="74" spans="1:5" s="56" customFormat="1" ht="62.5" x14ac:dyDescent="0.25">
      <c r="A74" s="6">
        <f t="shared" si="1"/>
        <v>60</v>
      </c>
      <c r="B74" s="52" t="s">
        <v>2755</v>
      </c>
      <c r="C74" s="209" t="s">
        <v>1081</v>
      </c>
      <c r="D74" s="30" t="s">
        <v>9</v>
      </c>
      <c r="E74" s="31"/>
    </row>
    <row r="75" spans="1:5" s="56" customFormat="1" ht="100" x14ac:dyDescent="0.25">
      <c r="A75" s="6">
        <f t="shared" si="1"/>
        <v>61</v>
      </c>
      <c r="B75" s="52" t="s">
        <v>2756</v>
      </c>
      <c r="C75" s="209" t="s">
        <v>1082</v>
      </c>
      <c r="D75" s="30" t="s">
        <v>9</v>
      </c>
      <c r="E75" s="31"/>
    </row>
    <row r="76" spans="1:5" s="56" customFormat="1" ht="37.5" x14ac:dyDescent="0.25">
      <c r="A76" s="6">
        <f t="shared" si="1"/>
        <v>62</v>
      </c>
      <c r="B76" s="52" t="s">
        <v>2757</v>
      </c>
      <c r="C76" s="29" t="s">
        <v>492</v>
      </c>
      <c r="D76" s="30" t="s">
        <v>9</v>
      </c>
      <c r="E76" s="31"/>
    </row>
    <row r="77" spans="1:5" s="56" customFormat="1" ht="87.5" x14ac:dyDescent="0.25">
      <c r="A77" s="6">
        <f t="shared" si="1"/>
        <v>63</v>
      </c>
      <c r="B77" s="52" t="s">
        <v>2758</v>
      </c>
      <c r="C77" s="29" t="s">
        <v>2081</v>
      </c>
      <c r="D77" s="30" t="s">
        <v>9</v>
      </c>
      <c r="E77" s="31"/>
    </row>
    <row r="78" spans="1:5" s="56" customFormat="1" ht="50" x14ac:dyDescent="0.25">
      <c r="A78" s="6">
        <f t="shared" si="1"/>
        <v>64</v>
      </c>
      <c r="B78" s="52" t="s">
        <v>2759</v>
      </c>
      <c r="C78" s="29" t="s">
        <v>2760</v>
      </c>
      <c r="D78" s="30" t="s">
        <v>9</v>
      </c>
      <c r="E78" s="31"/>
    </row>
    <row r="79" spans="1:5" s="56" customFormat="1" ht="37.5" x14ac:dyDescent="0.25">
      <c r="A79" s="6"/>
      <c r="B79" s="52" t="s">
        <v>2761</v>
      </c>
      <c r="C79" s="29" t="s">
        <v>2762</v>
      </c>
      <c r="D79" s="30" t="s">
        <v>9</v>
      </c>
      <c r="E79" s="31"/>
    </row>
    <row r="80" spans="1:5" s="56" customFormat="1" ht="25" x14ac:dyDescent="0.25">
      <c r="A80" s="6"/>
      <c r="B80" s="52" t="s">
        <v>2763</v>
      </c>
      <c r="C80" s="29" t="s">
        <v>2082</v>
      </c>
      <c r="D80" s="30" t="s">
        <v>9</v>
      </c>
      <c r="E80" s="31"/>
    </row>
    <row r="81" spans="1:5" s="56" customFormat="1" ht="37.5" x14ac:dyDescent="0.25">
      <c r="A81" s="6"/>
      <c r="B81" s="52" t="s">
        <v>2764</v>
      </c>
      <c r="C81" s="29" t="s">
        <v>2436</v>
      </c>
      <c r="D81" s="30" t="s">
        <v>9</v>
      </c>
      <c r="E81" s="31"/>
    </row>
    <row r="82" spans="1:5" s="56" customFormat="1" x14ac:dyDescent="0.25">
      <c r="A82" s="24"/>
      <c r="B82" s="8"/>
      <c r="C82" s="62"/>
      <c r="D82" s="62"/>
      <c r="E82" s="62"/>
    </row>
    <row r="83" spans="1:5" s="56" customFormat="1" x14ac:dyDescent="0.25">
      <c r="A83" s="410" t="s">
        <v>1510</v>
      </c>
      <c r="B83" s="410"/>
      <c r="C83" s="410"/>
      <c r="D83" s="410"/>
      <c r="E83" s="410"/>
    </row>
    <row r="84" spans="1:5" s="56" customFormat="1" x14ac:dyDescent="0.25">
      <c r="A84" s="6">
        <v>33</v>
      </c>
      <c r="B84" s="52" t="s">
        <v>1480</v>
      </c>
      <c r="C84" s="29" t="s">
        <v>174</v>
      </c>
      <c r="D84" s="30" t="s">
        <v>9</v>
      </c>
      <c r="E84" s="31"/>
    </row>
    <row r="85" spans="1:5" s="56" customFormat="1" x14ac:dyDescent="0.25">
      <c r="A85" s="6">
        <v>34</v>
      </c>
      <c r="B85" s="52" t="s">
        <v>1481</v>
      </c>
      <c r="C85" s="29" t="s">
        <v>174</v>
      </c>
      <c r="D85" s="30" t="s">
        <v>9</v>
      </c>
      <c r="E85" s="31"/>
    </row>
    <row r="86" spans="1:5" s="56" customFormat="1" x14ac:dyDescent="0.25">
      <c r="A86" s="6">
        <v>35</v>
      </c>
      <c r="B86" s="52" t="s">
        <v>1482</v>
      </c>
      <c r="C86" s="29" t="s">
        <v>174</v>
      </c>
      <c r="D86" s="30" t="s">
        <v>11</v>
      </c>
      <c r="E86" s="31"/>
    </row>
    <row r="87" spans="1:5" s="56" customFormat="1" x14ac:dyDescent="0.25">
      <c r="A87" s="6">
        <v>36</v>
      </c>
      <c r="B87" s="52" t="s">
        <v>1483</v>
      </c>
      <c r="C87" s="29" t="s">
        <v>174</v>
      </c>
      <c r="D87" s="30" t="s">
        <v>9</v>
      </c>
      <c r="E87" s="31"/>
    </row>
    <row r="88" spans="1:5" s="56" customFormat="1" x14ac:dyDescent="0.25">
      <c r="A88" s="6">
        <v>37</v>
      </c>
      <c r="B88" s="52" t="s">
        <v>1484</v>
      </c>
      <c r="C88" s="29" t="s">
        <v>174</v>
      </c>
      <c r="D88" s="30" t="s">
        <v>9</v>
      </c>
      <c r="E88" s="31"/>
    </row>
    <row r="89" spans="1:5" s="56" customFormat="1" x14ac:dyDescent="0.25">
      <c r="A89" s="6">
        <v>38</v>
      </c>
      <c r="B89" s="52" t="s">
        <v>1485</v>
      </c>
      <c r="C89" s="29" t="s">
        <v>174</v>
      </c>
      <c r="D89" s="30" t="s">
        <v>9</v>
      </c>
      <c r="E89" s="31"/>
    </row>
    <row r="90" spans="1:5" s="56" customFormat="1" x14ac:dyDescent="0.25">
      <c r="A90" s="6">
        <v>39</v>
      </c>
      <c r="B90" s="52" t="s">
        <v>1486</v>
      </c>
      <c r="C90" s="29" t="s">
        <v>174</v>
      </c>
      <c r="D90" s="30" t="s">
        <v>9</v>
      </c>
      <c r="E90" s="31"/>
    </row>
    <row r="91" spans="1:5" s="56" customFormat="1" ht="25" x14ac:dyDescent="0.25">
      <c r="A91" s="6"/>
      <c r="B91" s="52" t="s">
        <v>1487</v>
      </c>
      <c r="C91" s="29" t="s">
        <v>174</v>
      </c>
      <c r="D91" s="30" t="s">
        <v>9</v>
      </c>
      <c r="E91" s="31"/>
    </row>
    <row r="92" spans="1:5" s="56" customFormat="1" ht="25" x14ac:dyDescent="0.25">
      <c r="A92" s="6">
        <v>40</v>
      </c>
      <c r="B92" s="52" t="s">
        <v>2744</v>
      </c>
      <c r="C92" s="29" t="s">
        <v>174</v>
      </c>
      <c r="D92" s="30" t="s">
        <v>9</v>
      </c>
      <c r="E92" s="31"/>
    </row>
    <row r="94" spans="1:5" x14ac:dyDescent="0.3">
      <c r="A94" s="389" t="s">
        <v>7</v>
      </c>
      <c r="B94" s="389"/>
      <c r="C94" s="9"/>
      <c r="D94" s="10"/>
    </row>
    <row r="95" spans="1:5" x14ac:dyDescent="0.25">
      <c r="A95" s="390"/>
      <c r="B95" s="390"/>
      <c r="C95" s="390"/>
      <c r="D95" s="390"/>
      <c r="E95" s="390"/>
    </row>
    <row r="96" spans="1:5" x14ac:dyDescent="0.25">
      <c r="A96" s="390"/>
      <c r="B96" s="390"/>
      <c r="C96" s="390"/>
      <c r="D96" s="390"/>
      <c r="E96" s="390"/>
    </row>
    <row r="97" spans="1:5" x14ac:dyDescent="0.25">
      <c r="A97" s="391"/>
      <c r="B97" s="392"/>
      <c r="C97" s="392"/>
      <c r="D97" s="392"/>
      <c r="E97" s="393"/>
    </row>
  </sheetData>
  <sheetProtection algorithmName="SHA-512" hashValue="w5DTd2Obfo6GM/9jHq2uwLMi1o44xQTYOI/ZFQlxgHkEoMmU6ZNglBEauvWPRUb0CoJF1lMH0t77B62g/qzz4w==" saltValue="TIsKNVE27vf79Zp3FG913w==" spinCount="100000" sheet="1" selectLockedCells="1"/>
  <mergeCells count="17">
    <mergeCell ref="A1:E1"/>
    <mergeCell ref="A2:E2"/>
    <mergeCell ref="A3:E3"/>
    <mergeCell ref="A4:E4"/>
    <mergeCell ref="A5:E5"/>
    <mergeCell ref="A97:E97"/>
    <mergeCell ref="A6:E6"/>
    <mergeCell ref="A83:E83"/>
    <mergeCell ref="A94:B94"/>
    <mergeCell ref="A95:E95"/>
    <mergeCell ref="A96:E96"/>
    <mergeCell ref="C8:D8"/>
    <mergeCell ref="E8:E9"/>
    <mergeCell ref="C9:D9"/>
    <mergeCell ref="A46:E46"/>
    <mergeCell ref="A47:E47"/>
    <mergeCell ref="A7:E7"/>
  </mergeCells>
  <dataValidations count="2">
    <dataValidation type="list" allowBlank="1" showInputMessage="1" showErrorMessage="1" sqref="E86 E31 E55 E60 E63:E64 E66 E12:E18 E68:E73" xr:uid="{8C343D85-65F3-4AE0-B22B-5697083728E1}">
      <formula1>"Yes,Rpt, NA"</formula1>
    </dataValidation>
    <dataValidation type="list" allowBlank="1" showInputMessage="1" showErrorMessage="1" sqref="E84:E85 E56:E59 E61:E62 E65 E67 E19:E30 E87:E92 E32:E39 E41:E45 E49:E54 E74:E81" xr:uid="{42215D5F-FB93-45D4-9F5C-F1738152CEFB}">
      <formula1>"Yes,Rpt"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EN ISO 10592:2022&amp;C&amp;"Calibri,Standard"&amp;9not applicable: NA  
&amp;R&amp;"Calibri,Standard"&amp;9follow up on variation report: Rpt or X
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7DA8-D0FF-4941-9871-C244FF4BFD6E}">
  <sheetPr codeName="Tabelle27">
    <tabColor theme="5" tint="0.59999389629810485"/>
  </sheetPr>
  <dimension ref="A1:F63"/>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324</v>
      </c>
      <c r="B4" s="384"/>
      <c r="C4" s="384"/>
      <c r="D4" s="384"/>
      <c r="E4" s="384"/>
    </row>
    <row r="5" spans="1:6" ht="15.75" customHeight="1" x14ac:dyDescent="0.25">
      <c r="A5" s="385" t="s">
        <v>2090</v>
      </c>
      <c r="B5" s="385"/>
      <c r="C5" s="385"/>
      <c r="D5" s="385"/>
      <c r="E5" s="385"/>
    </row>
    <row r="6" spans="1:6" ht="15" customHeight="1" x14ac:dyDescent="0.25">
      <c r="A6" s="332" t="str">
        <f>'Cover sheet'!A2:D2</f>
        <v>Checklist_Evaluation_Module B_G en240408</v>
      </c>
      <c r="B6" s="396"/>
      <c r="C6" s="396"/>
      <c r="D6" s="396"/>
      <c r="E6" s="396"/>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8" customHeight="1" x14ac:dyDescent="0.25">
      <c r="A9" s="193"/>
      <c r="B9" s="194"/>
      <c r="C9" s="194"/>
      <c r="D9" s="194"/>
      <c r="E9" s="194"/>
    </row>
    <row r="10" spans="1:6" x14ac:dyDescent="0.3">
      <c r="A10" s="4" t="s">
        <v>8</v>
      </c>
      <c r="C10" s="15" t="s">
        <v>6</v>
      </c>
      <c r="D10" s="15" t="s">
        <v>5</v>
      </c>
      <c r="E10" s="15" t="s">
        <v>10</v>
      </c>
      <c r="F10" s="1"/>
    </row>
    <row r="11" spans="1:6" s="56" customFormat="1" x14ac:dyDescent="0.25">
      <c r="A11" s="6">
        <v>1</v>
      </c>
      <c r="B11" s="3" t="s">
        <v>2095</v>
      </c>
      <c r="C11" s="29" t="s">
        <v>80</v>
      </c>
      <c r="D11" s="30" t="s">
        <v>9</v>
      </c>
      <c r="E11" s="31"/>
    </row>
    <row r="12" spans="1:6" s="56" customFormat="1" ht="25" x14ac:dyDescent="0.25">
      <c r="A12" s="6">
        <v>2</v>
      </c>
      <c r="B12" s="28" t="s">
        <v>2109</v>
      </c>
      <c r="C12" s="29" t="s">
        <v>15</v>
      </c>
      <c r="D12" s="30" t="s">
        <v>9</v>
      </c>
      <c r="E12" s="31"/>
    </row>
    <row r="13" spans="1:6" s="56" customFormat="1" x14ac:dyDescent="0.25">
      <c r="A13" s="6">
        <v>3</v>
      </c>
      <c r="B13" s="28" t="s">
        <v>2453</v>
      </c>
      <c r="C13" s="29" t="s">
        <v>20</v>
      </c>
      <c r="D13" s="30" t="s">
        <v>9</v>
      </c>
      <c r="E13" s="31"/>
    </row>
    <row r="14" spans="1:6" s="56" customFormat="1" ht="25" x14ac:dyDescent="0.25">
      <c r="A14" s="6">
        <v>4</v>
      </c>
      <c r="B14" s="28" t="s">
        <v>2096</v>
      </c>
      <c r="C14" s="29" t="s">
        <v>21</v>
      </c>
      <c r="D14" s="30" t="s">
        <v>9</v>
      </c>
      <c r="E14" s="31"/>
    </row>
    <row r="15" spans="1:6" s="56" customFormat="1" ht="37.5" x14ac:dyDescent="0.25">
      <c r="A15" s="6">
        <v>5</v>
      </c>
      <c r="B15" s="28" t="s">
        <v>442</v>
      </c>
      <c r="C15" s="29" t="s">
        <v>2106</v>
      </c>
      <c r="D15" s="30" t="s">
        <v>11</v>
      </c>
      <c r="E15" s="31"/>
    </row>
    <row r="16" spans="1:6" s="56" customFormat="1" ht="25" x14ac:dyDescent="0.25">
      <c r="A16" s="6">
        <v>6</v>
      </c>
      <c r="B16" s="28" t="s">
        <v>2099</v>
      </c>
      <c r="C16" s="29" t="s">
        <v>22</v>
      </c>
      <c r="D16" s="30" t="s">
        <v>9</v>
      </c>
      <c r="E16" s="31"/>
    </row>
    <row r="17" spans="1:6" s="56" customFormat="1" ht="39.75" customHeight="1" x14ac:dyDescent="0.25">
      <c r="A17" s="6">
        <v>7</v>
      </c>
      <c r="B17" s="28" t="s">
        <v>1201</v>
      </c>
      <c r="C17" s="29" t="s">
        <v>23</v>
      </c>
      <c r="D17" s="30" t="s">
        <v>9</v>
      </c>
      <c r="E17" s="31"/>
    </row>
    <row r="18" spans="1:6" s="56" customFormat="1" ht="37.5" x14ac:dyDescent="0.25">
      <c r="A18" s="6">
        <v>8</v>
      </c>
      <c r="B18" s="28" t="s">
        <v>2100</v>
      </c>
      <c r="C18" s="29" t="s">
        <v>23</v>
      </c>
      <c r="D18" s="30" t="s">
        <v>9</v>
      </c>
      <c r="E18" s="31"/>
    </row>
    <row r="19" spans="1:6" s="56" customFormat="1" ht="25" x14ac:dyDescent="0.25">
      <c r="A19" s="6">
        <v>9</v>
      </c>
      <c r="B19" s="28" t="s">
        <v>2102</v>
      </c>
      <c r="C19" s="29" t="s">
        <v>23</v>
      </c>
      <c r="D19" s="30" t="s">
        <v>9</v>
      </c>
      <c r="E19" s="31"/>
    </row>
    <row r="20" spans="1:6" s="56" customFormat="1" ht="25" x14ac:dyDescent="0.25">
      <c r="A20" s="6">
        <v>10</v>
      </c>
      <c r="B20" s="28" t="s">
        <v>2101</v>
      </c>
      <c r="C20" s="29" t="s">
        <v>23</v>
      </c>
      <c r="D20" s="30" t="s">
        <v>9</v>
      </c>
      <c r="E20" s="31"/>
    </row>
    <row r="21" spans="1:6" s="56" customFormat="1" ht="25" x14ac:dyDescent="0.25">
      <c r="A21" s="6">
        <v>11</v>
      </c>
      <c r="B21" s="28" t="s">
        <v>1202</v>
      </c>
      <c r="C21" s="29" t="s">
        <v>25</v>
      </c>
      <c r="D21" s="30" t="s">
        <v>11</v>
      </c>
      <c r="E21" s="31"/>
    </row>
    <row r="22" spans="1:6" s="56" customFormat="1" ht="25" x14ac:dyDescent="0.25">
      <c r="A22" s="6">
        <v>12</v>
      </c>
      <c r="B22" s="28" t="s">
        <v>443</v>
      </c>
      <c r="C22" s="29" t="s">
        <v>209</v>
      </c>
      <c r="D22" s="30" t="s">
        <v>11</v>
      </c>
      <c r="E22" s="31"/>
    </row>
    <row r="23" spans="1:6" s="56" customFormat="1" ht="25" x14ac:dyDescent="0.25">
      <c r="A23" s="6">
        <v>13</v>
      </c>
      <c r="B23" s="28" t="s">
        <v>2104</v>
      </c>
      <c r="C23" s="29" t="s">
        <v>212</v>
      </c>
      <c r="D23" s="30" t="s">
        <v>11</v>
      </c>
      <c r="E23" s="31"/>
    </row>
    <row r="24" spans="1:6" s="56" customFormat="1" ht="25" x14ac:dyDescent="0.25">
      <c r="A24" s="6">
        <v>14</v>
      </c>
      <c r="B24" s="28" t="s">
        <v>2530</v>
      </c>
      <c r="C24" s="29" t="s">
        <v>312</v>
      </c>
      <c r="D24" s="30" t="s">
        <v>11</v>
      </c>
      <c r="E24" s="31"/>
    </row>
    <row r="25" spans="1:6" s="56" customFormat="1" ht="37.5" x14ac:dyDescent="0.25">
      <c r="A25" s="6">
        <v>15</v>
      </c>
      <c r="B25" s="28" t="s">
        <v>2532</v>
      </c>
      <c r="C25" s="29" t="s">
        <v>311</v>
      </c>
      <c r="D25" s="30" t="s">
        <v>11</v>
      </c>
      <c r="E25" s="31"/>
    </row>
    <row r="26" spans="1:6" s="56" customFormat="1" x14ac:dyDescent="0.25">
      <c r="A26" s="6">
        <v>16</v>
      </c>
      <c r="B26" s="56" t="s">
        <v>2531</v>
      </c>
      <c r="C26" s="29" t="s">
        <v>417</v>
      </c>
      <c r="D26" s="30" t="s">
        <v>11</v>
      </c>
      <c r="E26" s="31"/>
    </row>
    <row r="27" spans="1:6" s="56" customFormat="1" ht="28" customHeight="1" x14ac:dyDescent="0.25">
      <c r="A27" s="6">
        <v>17</v>
      </c>
      <c r="B27" s="28" t="s">
        <v>2108</v>
      </c>
      <c r="C27" s="29" t="s">
        <v>419</v>
      </c>
      <c r="D27" s="30" t="s">
        <v>11</v>
      </c>
      <c r="E27" s="31"/>
    </row>
    <row r="28" spans="1:6" s="56" customFormat="1" ht="125" x14ac:dyDescent="0.25">
      <c r="A28" s="6">
        <v>18</v>
      </c>
      <c r="B28" s="28" t="s">
        <v>1353</v>
      </c>
      <c r="C28" s="29" t="s">
        <v>2103</v>
      </c>
      <c r="D28" s="30" t="s">
        <v>11</v>
      </c>
      <c r="E28" s="31"/>
    </row>
    <row r="29" spans="1:6" ht="16" customHeight="1" x14ac:dyDescent="0.25">
      <c r="A29" s="414"/>
      <c r="B29" s="414"/>
      <c r="C29" s="414"/>
      <c r="D29" s="414"/>
      <c r="E29" s="414"/>
    </row>
    <row r="30" spans="1:6" ht="28.5" customHeight="1" x14ac:dyDescent="0.25">
      <c r="A30" s="394" t="s">
        <v>1325</v>
      </c>
      <c r="B30" s="394"/>
      <c r="C30" s="394"/>
      <c r="D30" s="394"/>
      <c r="E30" s="394"/>
    </row>
    <row r="31" spans="1:6" x14ac:dyDescent="0.3">
      <c r="A31" s="4" t="s">
        <v>8</v>
      </c>
      <c r="C31" s="15" t="s">
        <v>6</v>
      </c>
      <c r="D31" s="15" t="s">
        <v>5</v>
      </c>
      <c r="E31" s="15" t="s">
        <v>10</v>
      </c>
      <c r="F31" s="1"/>
    </row>
    <row r="32" spans="1:6" s="56" customFormat="1" x14ac:dyDescent="0.25">
      <c r="A32" s="6">
        <v>19</v>
      </c>
      <c r="B32" s="13" t="s">
        <v>2462</v>
      </c>
      <c r="C32" s="29" t="s">
        <v>13</v>
      </c>
      <c r="D32" s="30" t="s">
        <v>319</v>
      </c>
      <c r="E32" s="31"/>
    </row>
    <row r="33" spans="1:5" s="56" customFormat="1" ht="50" x14ac:dyDescent="0.25">
      <c r="A33" s="6">
        <f>A32+1</f>
        <v>20</v>
      </c>
      <c r="B33" s="13" t="s">
        <v>2117</v>
      </c>
      <c r="C33" s="29" t="s">
        <v>24</v>
      </c>
      <c r="D33" s="30" t="s">
        <v>2116</v>
      </c>
      <c r="E33" s="31"/>
    </row>
    <row r="34" spans="1:5" s="56" customFormat="1" ht="25" x14ac:dyDescent="0.25">
      <c r="A34" s="6">
        <f t="shared" ref="A34:A46" si="0">A33+1</f>
        <v>21</v>
      </c>
      <c r="B34" s="52" t="s">
        <v>2456</v>
      </c>
      <c r="C34" s="29" t="s">
        <v>24</v>
      </c>
      <c r="D34" s="29" t="s">
        <v>2115</v>
      </c>
      <c r="E34" s="195" t="e">
        <f>3300*LN(E33/0.14)</f>
        <v>#NUM!</v>
      </c>
    </row>
    <row r="35" spans="1:5" s="56" customFormat="1" x14ac:dyDescent="0.25">
      <c r="A35" s="6">
        <f t="shared" si="0"/>
        <v>22</v>
      </c>
      <c r="B35" s="195" t="s">
        <v>2454</v>
      </c>
      <c r="D35" s="29" t="s">
        <v>2115</v>
      </c>
      <c r="E35" s="214"/>
    </row>
    <row r="36" spans="1:5" s="56" customFormat="1" ht="25" x14ac:dyDescent="0.25">
      <c r="A36" s="6">
        <f t="shared" si="0"/>
        <v>23</v>
      </c>
      <c r="B36" s="8" t="s">
        <v>2455</v>
      </c>
      <c r="C36" s="29"/>
      <c r="D36" s="30"/>
      <c r="E36" s="31"/>
    </row>
    <row r="37" spans="1:5" s="56" customFormat="1" ht="25" x14ac:dyDescent="0.25">
      <c r="A37" s="6">
        <f t="shared" si="0"/>
        <v>24</v>
      </c>
      <c r="B37" s="52" t="s">
        <v>2097</v>
      </c>
      <c r="C37" s="29" t="s">
        <v>68</v>
      </c>
      <c r="D37" s="30" t="s">
        <v>9</v>
      </c>
      <c r="E37" s="31"/>
    </row>
    <row r="38" spans="1:5" s="56" customFormat="1" ht="25" x14ac:dyDescent="0.25">
      <c r="A38" s="6">
        <f t="shared" si="0"/>
        <v>25</v>
      </c>
      <c r="B38" s="52" t="s">
        <v>2098</v>
      </c>
      <c r="C38" s="29" t="s">
        <v>69</v>
      </c>
      <c r="D38" s="30" t="s">
        <v>9</v>
      </c>
      <c r="E38" s="31"/>
    </row>
    <row r="39" spans="1:5" s="56" customFormat="1" ht="25" x14ac:dyDescent="0.25">
      <c r="A39" s="6">
        <f t="shared" si="0"/>
        <v>26</v>
      </c>
      <c r="B39" s="52" t="s">
        <v>2107</v>
      </c>
      <c r="C39" s="29" t="s">
        <v>70</v>
      </c>
      <c r="D39" s="30" t="s">
        <v>9</v>
      </c>
      <c r="E39" s="31"/>
    </row>
    <row r="40" spans="1:5" s="56" customFormat="1" ht="25" x14ac:dyDescent="0.25">
      <c r="A40" s="6">
        <f t="shared" si="0"/>
        <v>27</v>
      </c>
      <c r="B40" s="52" t="s">
        <v>972</v>
      </c>
      <c r="C40" s="29" t="s">
        <v>1064</v>
      </c>
      <c r="D40" s="30" t="s">
        <v>11</v>
      </c>
      <c r="E40" s="31"/>
    </row>
    <row r="41" spans="1:5" s="56" customFormat="1" ht="25" x14ac:dyDescent="0.25">
      <c r="A41" s="6">
        <f t="shared" si="0"/>
        <v>28</v>
      </c>
      <c r="B41" s="52" t="s">
        <v>2457</v>
      </c>
      <c r="C41" s="207" t="s">
        <v>309</v>
      </c>
      <c r="D41" s="59" t="s">
        <v>2458</v>
      </c>
      <c r="E41" s="72">
        <f>IF(E33&lt;0.9999,1.5,IF(E33&gt;3,0.5*E33+3,1.5*E33))</f>
        <v>1.5</v>
      </c>
    </row>
    <row r="42" spans="1:5" s="56" customFormat="1" x14ac:dyDescent="0.25">
      <c r="A42" s="6">
        <f t="shared" si="0"/>
        <v>29</v>
      </c>
      <c r="B42" s="195" t="s">
        <v>2459</v>
      </c>
      <c r="C42" s="215"/>
      <c r="D42" s="59" t="s">
        <v>2458</v>
      </c>
      <c r="E42" s="213"/>
    </row>
    <row r="43" spans="1:5" s="56" customFormat="1" x14ac:dyDescent="0.25">
      <c r="A43" s="6">
        <f t="shared" si="0"/>
        <v>30</v>
      </c>
      <c r="B43" s="8" t="s">
        <v>2460</v>
      </c>
      <c r="C43" s="215"/>
      <c r="D43" s="30"/>
      <c r="E43" s="31"/>
    </row>
    <row r="44" spans="1:5" s="56" customFormat="1" ht="25" x14ac:dyDescent="0.25">
      <c r="A44" s="6">
        <f t="shared" si="0"/>
        <v>31</v>
      </c>
      <c r="B44" s="8" t="s">
        <v>2114</v>
      </c>
      <c r="C44" s="215" t="s">
        <v>309</v>
      </c>
      <c r="D44" s="30" t="s">
        <v>9</v>
      </c>
      <c r="E44" s="31"/>
    </row>
    <row r="45" spans="1:5" s="56" customFormat="1" x14ac:dyDescent="0.25">
      <c r="A45" s="6">
        <f t="shared" si="0"/>
        <v>32</v>
      </c>
      <c r="B45" s="28" t="s">
        <v>2105</v>
      </c>
      <c r="C45" s="215" t="s">
        <v>310</v>
      </c>
      <c r="D45" s="30" t="s">
        <v>11</v>
      </c>
      <c r="E45" s="31"/>
    </row>
    <row r="46" spans="1:5" s="56" customFormat="1" x14ac:dyDescent="0.25">
      <c r="A46" s="6">
        <f t="shared" si="0"/>
        <v>33</v>
      </c>
      <c r="B46" s="216" t="s">
        <v>2461</v>
      </c>
      <c r="C46" s="215" t="s">
        <v>446</v>
      </c>
      <c r="D46" s="30" t="s">
        <v>9</v>
      </c>
      <c r="E46" s="31"/>
    </row>
    <row r="47" spans="1:5" s="56" customFormat="1" x14ac:dyDescent="0.25">
      <c r="A47" s="24"/>
      <c r="B47" s="8"/>
      <c r="C47" s="59"/>
      <c r="D47" s="48"/>
      <c r="E47" s="72"/>
    </row>
    <row r="48" spans="1:5" s="56" customFormat="1" x14ac:dyDescent="0.25">
      <c r="A48" s="410" t="s">
        <v>1510</v>
      </c>
      <c r="B48" s="410"/>
      <c r="C48" s="410"/>
      <c r="D48" s="410"/>
      <c r="E48" s="410"/>
    </row>
    <row r="49" spans="1:5" s="56" customFormat="1" x14ac:dyDescent="0.25">
      <c r="A49" s="6">
        <v>34</v>
      </c>
      <c r="B49" s="52" t="s">
        <v>2091</v>
      </c>
      <c r="C49" s="29" t="s">
        <v>323</v>
      </c>
      <c r="D49" s="30" t="s">
        <v>11</v>
      </c>
      <c r="E49" s="31"/>
    </row>
    <row r="50" spans="1:5" s="56" customFormat="1" x14ac:dyDescent="0.25">
      <c r="A50" s="6">
        <f>A49+1</f>
        <v>35</v>
      </c>
      <c r="B50" s="28" t="s">
        <v>1620</v>
      </c>
      <c r="C50" s="29" t="s">
        <v>323</v>
      </c>
      <c r="D50" s="30" t="s">
        <v>9</v>
      </c>
      <c r="E50" s="31"/>
    </row>
    <row r="51" spans="1:5" s="56" customFormat="1" x14ac:dyDescent="0.25">
      <c r="A51" s="6">
        <f t="shared" ref="A51:A53" si="1">A50+1</f>
        <v>36</v>
      </c>
      <c r="B51" s="37" t="s">
        <v>2093</v>
      </c>
      <c r="C51" s="29" t="s">
        <v>201</v>
      </c>
      <c r="D51" s="30" t="s">
        <v>9</v>
      </c>
      <c r="E51" s="31"/>
    </row>
    <row r="52" spans="1:5" s="56" customFormat="1" x14ac:dyDescent="0.25">
      <c r="A52" s="6">
        <f t="shared" si="1"/>
        <v>37</v>
      </c>
      <c r="B52" s="37" t="s">
        <v>2092</v>
      </c>
      <c r="C52" s="29" t="s">
        <v>894</v>
      </c>
      <c r="D52" s="30" t="s">
        <v>9</v>
      </c>
      <c r="E52" s="31"/>
    </row>
    <row r="53" spans="1:5" s="56" customFormat="1" ht="50" x14ac:dyDescent="0.25">
      <c r="A53" s="6">
        <f t="shared" si="1"/>
        <v>38</v>
      </c>
      <c r="B53" s="28" t="s">
        <v>2094</v>
      </c>
      <c r="C53" s="29" t="s">
        <v>174</v>
      </c>
      <c r="D53" s="30" t="s">
        <v>9</v>
      </c>
      <c r="E53" s="31"/>
    </row>
    <row r="54" spans="1:5" s="56" customFormat="1" x14ac:dyDescent="0.25">
      <c r="A54" s="24"/>
      <c r="B54" s="8"/>
      <c r="C54" s="59"/>
      <c r="D54" s="48"/>
      <c r="E54" s="72"/>
    </row>
    <row r="55" spans="1:5" x14ac:dyDescent="0.3">
      <c r="A55" s="389" t="s">
        <v>7</v>
      </c>
      <c r="B55" s="389"/>
      <c r="C55" s="9"/>
      <c r="D55" s="10"/>
    </row>
    <row r="56" spans="1:5" x14ac:dyDescent="0.25">
      <c r="A56" s="390"/>
      <c r="B56" s="390"/>
      <c r="C56" s="390"/>
      <c r="D56" s="390"/>
      <c r="E56" s="390"/>
    </row>
    <row r="57" spans="1:5" x14ac:dyDescent="0.25">
      <c r="A57" s="390"/>
      <c r="B57" s="390"/>
      <c r="C57" s="390"/>
      <c r="D57" s="390"/>
      <c r="E57" s="390"/>
    </row>
    <row r="58" spans="1:5" x14ac:dyDescent="0.25">
      <c r="A58" s="391"/>
      <c r="B58" s="392"/>
      <c r="C58" s="392"/>
      <c r="D58" s="392"/>
      <c r="E58" s="393"/>
    </row>
    <row r="63" spans="1:5" x14ac:dyDescent="0.25">
      <c r="D63" s="23"/>
    </row>
  </sheetData>
  <sheetProtection algorithmName="SHA-512" hashValue="54bjkHDT/kQZE77aFwspgoyfoKLnLBvPYrCK4urgds6stfBLq4s0FWsKBXuBUQwKz9flAq+z+DHlRtn7eg/lkg==" saltValue="0o5KyCP7HocVL2C1krCi/Q==" spinCount="100000" sheet="1" selectLockedCells="1"/>
  <mergeCells count="15">
    <mergeCell ref="A58:E58"/>
    <mergeCell ref="A29:E29"/>
    <mergeCell ref="A30:E30"/>
    <mergeCell ref="A48:E48"/>
    <mergeCell ref="A55:B55"/>
    <mergeCell ref="A56:E56"/>
    <mergeCell ref="A57:E57"/>
    <mergeCell ref="C7:D7"/>
    <mergeCell ref="E7:E8"/>
    <mergeCell ref="C8:D8"/>
    <mergeCell ref="A2:E2"/>
    <mergeCell ref="A3:E3"/>
    <mergeCell ref="A4:E4"/>
    <mergeCell ref="A5:E5"/>
    <mergeCell ref="A6:E6"/>
  </mergeCells>
  <dataValidations count="4">
    <dataValidation type="list" allowBlank="1" showInputMessage="1" showErrorMessage="1" sqref="E15 E21:E28" xr:uid="{F6215C02-DC64-4533-9043-4DDA3F4C7BB0}">
      <formula1>"Yes,NA,Rpt"</formula1>
    </dataValidation>
    <dataValidation type="list" allowBlank="1" showInputMessage="1" showErrorMessage="1" sqref="E47 E49 E40 E45" xr:uid="{78A39532-85E3-42E5-8660-933C4ECB2816}">
      <formula1>"Yes,Rpt, NA"</formula1>
    </dataValidation>
    <dataValidation type="list" allowBlank="1" showInputMessage="1" showErrorMessage="1" sqref="E50:E53 E46 E36:E39 E43:E44 E11:E14 E16:E20" xr:uid="{99A5E692-B9DA-4A63-A73B-4E81E557EC23}">
      <formula1>"Yes,Rpt"</formula1>
    </dataValidation>
    <dataValidation type="list" allowBlank="1" showInputMessage="1" showErrorMessage="1" sqref="E32" xr:uid="{FE2EA2E0-5625-48E8-AF1D-A3B1EF942A24}">
      <formula1>"Yes,No"</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EN ISO 11105:2020&amp;C&amp;"Calibri,Standard"&amp;9not applicable: NA  
 &amp;R&amp;"Calibri,Standard"&amp;9follow up on variation report: Rpt or X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13EC5-BE73-4E46-BCA3-946E5B83E4C2}">
  <sheetPr>
    <tabColor theme="5" tint="0.59999389629810485"/>
  </sheetPr>
  <dimension ref="A1:C45"/>
  <sheetViews>
    <sheetView workbookViewId="0">
      <selection activeCell="B14" sqref="B14"/>
    </sheetView>
  </sheetViews>
  <sheetFormatPr baseColWidth="10" defaultColWidth="11.453125" defaultRowHeight="12.5" x14ac:dyDescent="0.25"/>
  <cols>
    <col min="1" max="1" width="23" style="145" customWidth="1"/>
    <col min="2" max="2" width="37" style="134" customWidth="1"/>
    <col min="3" max="3" width="25.1796875" style="134" customWidth="1"/>
    <col min="4" max="16384" width="11.453125" style="134"/>
  </cols>
  <sheetData>
    <row r="1" spans="1:3" ht="49" customHeight="1" x14ac:dyDescent="0.25">
      <c r="A1" s="295"/>
      <c r="B1" s="295"/>
      <c r="C1" s="295"/>
    </row>
    <row r="2" spans="1:3" ht="15.75" customHeight="1" x14ac:dyDescent="0.25">
      <c r="A2" s="296" t="s">
        <v>1914</v>
      </c>
      <c r="B2" s="296"/>
      <c r="C2" s="296"/>
    </row>
    <row r="3" spans="1:3" ht="15.75" customHeight="1" x14ac:dyDescent="0.25">
      <c r="A3" s="296" t="s">
        <v>1883</v>
      </c>
      <c r="B3" s="296"/>
      <c r="C3" s="296"/>
    </row>
    <row r="4" spans="1:3" x14ac:dyDescent="0.25">
      <c r="A4" s="310" t="str">
        <f>'Cover sheet'!A2:D2</f>
        <v>Checklist_Evaluation_Module B_G en240408</v>
      </c>
      <c r="B4" s="310"/>
      <c r="C4" s="310"/>
    </row>
    <row r="5" spans="1:3" x14ac:dyDescent="0.25">
      <c r="A5" s="137" t="s">
        <v>2321</v>
      </c>
      <c r="B5" s="311" t="str">
        <f>IF('Main data'!C6="","",'Main data'!C6)</f>
        <v/>
      </c>
      <c r="C5" s="311"/>
    </row>
    <row r="6" spans="1:3" x14ac:dyDescent="0.25">
      <c r="A6" s="137" t="s">
        <v>2304</v>
      </c>
      <c r="B6" s="311" t="str">
        <f>IF('Main data'!C11="","",'Main data'!C11)</f>
        <v/>
      </c>
      <c r="C6" s="311"/>
    </row>
    <row r="7" spans="1:3" x14ac:dyDescent="0.25">
      <c r="A7" s="137" t="s">
        <v>2303</v>
      </c>
      <c r="B7" s="311" t="str">
        <f>IF('Main data'!C13="","",'Main data'!C13)</f>
        <v/>
      </c>
      <c r="C7" s="311"/>
    </row>
    <row r="8" spans="1:3" x14ac:dyDescent="0.25">
      <c r="A8" s="136"/>
      <c r="B8" s="138"/>
      <c r="C8" s="138"/>
    </row>
    <row r="9" spans="1:3" x14ac:dyDescent="0.25">
      <c r="A9" s="297" t="s">
        <v>1915</v>
      </c>
      <c r="B9" s="297"/>
      <c r="C9" s="297"/>
    </row>
    <row r="10" spans="1:3" x14ac:dyDescent="0.25">
      <c r="A10" s="295" t="s">
        <v>2404</v>
      </c>
      <c r="B10" s="297"/>
      <c r="C10" s="297"/>
    </row>
    <row r="11" spans="1:3" x14ac:dyDescent="0.25">
      <c r="A11" s="295" t="s">
        <v>2405</v>
      </c>
      <c r="B11" s="297"/>
      <c r="C11" s="297"/>
    </row>
    <row r="12" spans="1:3" x14ac:dyDescent="0.25">
      <c r="A12" s="140"/>
      <c r="B12" s="140"/>
      <c r="C12" s="140"/>
    </row>
    <row r="13" spans="1:3" x14ac:dyDescent="0.25">
      <c r="A13" s="161"/>
      <c r="B13" s="162" t="s">
        <v>1916</v>
      </c>
      <c r="C13" s="163" t="s">
        <v>2638</v>
      </c>
    </row>
    <row r="14" spans="1:3" x14ac:dyDescent="0.25">
      <c r="A14" s="143" t="s">
        <v>1917</v>
      </c>
      <c r="B14" s="255"/>
      <c r="C14" s="256"/>
    </row>
    <row r="15" spans="1:3" x14ac:dyDescent="0.25">
      <c r="A15" s="143"/>
      <c r="B15" s="257"/>
      <c r="C15" s="258"/>
    </row>
    <row r="16" spans="1:3" x14ac:dyDescent="0.25">
      <c r="A16" s="164"/>
      <c r="B16" s="259"/>
      <c r="C16" s="260"/>
    </row>
    <row r="17" spans="1:3" x14ac:dyDescent="0.25">
      <c r="A17" s="165" t="s">
        <v>1918</v>
      </c>
      <c r="B17" s="255"/>
      <c r="C17" s="261"/>
    </row>
    <row r="18" spans="1:3" x14ac:dyDescent="0.25">
      <c r="A18" s="143"/>
      <c r="B18" s="257"/>
      <c r="C18" s="258"/>
    </row>
    <row r="19" spans="1:3" x14ac:dyDescent="0.25">
      <c r="A19" s="164"/>
      <c r="B19" s="259"/>
      <c r="C19" s="260"/>
    </row>
    <row r="20" spans="1:3" x14ac:dyDescent="0.25">
      <c r="A20" s="165" t="s">
        <v>1919</v>
      </c>
      <c r="B20" s="255"/>
      <c r="C20" s="261"/>
    </row>
    <row r="21" spans="1:3" x14ac:dyDescent="0.25">
      <c r="A21" s="143"/>
      <c r="B21" s="257"/>
      <c r="C21" s="258"/>
    </row>
    <row r="22" spans="1:3" x14ac:dyDescent="0.25">
      <c r="A22" s="164"/>
      <c r="B22" s="259"/>
      <c r="C22" s="260"/>
    </row>
    <row r="23" spans="1:3" x14ac:dyDescent="0.25">
      <c r="A23" s="165" t="s">
        <v>1920</v>
      </c>
      <c r="B23" s="255"/>
      <c r="C23" s="261"/>
    </row>
    <row r="24" spans="1:3" x14ac:dyDescent="0.25">
      <c r="A24" s="143"/>
      <c r="B24" s="257"/>
      <c r="C24" s="258"/>
    </row>
    <row r="25" spans="1:3" x14ac:dyDescent="0.25">
      <c r="A25" s="164"/>
      <c r="B25" s="259"/>
      <c r="C25" s="260"/>
    </row>
    <row r="26" spans="1:3" x14ac:dyDescent="0.25">
      <c r="A26" s="165" t="s">
        <v>1921</v>
      </c>
      <c r="B26" s="255"/>
      <c r="C26" s="261"/>
    </row>
    <row r="27" spans="1:3" x14ac:dyDescent="0.25">
      <c r="A27" s="143" t="s">
        <v>1922</v>
      </c>
      <c r="B27" s="255"/>
      <c r="C27" s="256"/>
    </row>
    <row r="28" spans="1:3" x14ac:dyDescent="0.25">
      <c r="A28" s="143"/>
      <c r="B28" s="255"/>
      <c r="C28" s="256"/>
    </row>
    <row r="29" spans="1:3" x14ac:dyDescent="0.25">
      <c r="A29" s="143"/>
      <c r="B29" s="257"/>
      <c r="C29" s="258"/>
    </row>
    <row r="30" spans="1:3" x14ac:dyDescent="0.25">
      <c r="A30" s="164"/>
      <c r="B30" s="259"/>
      <c r="C30" s="260"/>
    </row>
    <row r="31" spans="1:3" x14ac:dyDescent="0.25">
      <c r="A31" s="165" t="s">
        <v>1923</v>
      </c>
      <c r="B31" s="255"/>
      <c r="C31" s="261"/>
    </row>
    <row r="32" spans="1:3" x14ac:dyDescent="0.25">
      <c r="A32" s="143"/>
      <c r="B32" s="255"/>
      <c r="C32" s="256"/>
    </row>
    <row r="33" spans="1:3" x14ac:dyDescent="0.25">
      <c r="A33" s="143"/>
      <c r="B33" s="255"/>
      <c r="C33" s="256"/>
    </row>
    <row r="34" spans="1:3" x14ac:dyDescent="0.25">
      <c r="A34" s="143"/>
      <c r="B34" s="255"/>
      <c r="C34" s="256"/>
    </row>
    <row r="35" spans="1:3" x14ac:dyDescent="0.25">
      <c r="A35" s="143"/>
      <c r="B35" s="255"/>
      <c r="C35" s="256"/>
    </row>
    <row r="36" spans="1:3" x14ac:dyDescent="0.25">
      <c r="A36" s="143"/>
      <c r="B36" s="255"/>
      <c r="C36" s="256"/>
    </row>
    <row r="37" spans="1:3" x14ac:dyDescent="0.25">
      <c r="A37" s="166"/>
      <c r="B37" s="255"/>
      <c r="C37" s="256"/>
    </row>
    <row r="38" spans="1:3" x14ac:dyDescent="0.25">
      <c r="A38" s="143"/>
      <c r="B38" s="255"/>
      <c r="C38" s="256"/>
    </row>
    <row r="39" spans="1:3" x14ac:dyDescent="0.25">
      <c r="A39" s="164"/>
      <c r="B39" s="259"/>
      <c r="C39" s="260"/>
    </row>
    <row r="40" spans="1:3" x14ac:dyDescent="0.25">
      <c r="A40" s="165" t="s">
        <v>1924</v>
      </c>
      <c r="B40" s="255"/>
      <c r="C40" s="261"/>
    </row>
    <row r="41" spans="1:3" x14ac:dyDescent="0.25">
      <c r="A41" s="143"/>
      <c r="B41" s="257"/>
      <c r="C41" s="258"/>
    </row>
    <row r="42" spans="1:3" x14ac:dyDescent="0.25">
      <c r="A42" s="164"/>
      <c r="B42" s="259"/>
      <c r="C42" s="260"/>
    </row>
    <row r="44" spans="1:3" x14ac:dyDescent="0.25">
      <c r="A44" s="297" t="s">
        <v>1925</v>
      </c>
      <c r="B44" s="297"/>
      <c r="C44" s="297"/>
    </row>
    <row r="45" spans="1:3" ht="94.5" customHeight="1" x14ac:dyDescent="0.25">
      <c r="A45" s="307"/>
      <c r="B45" s="308"/>
      <c r="C45" s="309"/>
    </row>
  </sheetData>
  <sheetProtection algorithmName="SHA-512" hashValue="50nAxAuhQ8wC7HHy+J3KBcZ9Fr0HDKqgZjdW5ivA8V5HOKjNLkV5omzpAYNa/E0HcotTyBQWfLkB0Cqxu08QZQ==" saltValue="h4K4eUazXvwsDlE/KEQlHg==" spinCount="100000" sheet="1" objects="1" scenarios="1"/>
  <mergeCells count="12">
    <mergeCell ref="A45:C45"/>
    <mergeCell ref="A1:C1"/>
    <mergeCell ref="A2:C2"/>
    <mergeCell ref="A3:C3"/>
    <mergeCell ref="A4:C4"/>
    <mergeCell ref="B5:C5"/>
    <mergeCell ref="B6:C6"/>
    <mergeCell ref="B7:C7"/>
    <mergeCell ref="A9:C9"/>
    <mergeCell ref="A10:C10"/>
    <mergeCell ref="A11:C11"/>
    <mergeCell ref="A44:C44"/>
  </mergeCells>
  <pageMargins left="0.7" right="0.7" top="0.78740157499999996" bottom="0.78740157499999996"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8">
    <tabColor theme="5" tint="0.59999389629810485"/>
  </sheetPr>
  <dimension ref="A1:F63"/>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325</v>
      </c>
      <c r="B4" s="384"/>
      <c r="C4" s="384"/>
      <c r="D4" s="384"/>
      <c r="E4" s="384"/>
    </row>
    <row r="5" spans="1:6" ht="15.75" customHeight="1" x14ac:dyDescent="0.25">
      <c r="A5" s="385" t="s">
        <v>2463</v>
      </c>
      <c r="B5" s="385"/>
      <c r="C5" s="385"/>
      <c r="D5" s="385"/>
      <c r="E5" s="385"/>
    </row>
    <row r="6" spans="1:6" ht="15" customHeight="1" x14ac:dyDescent="0.25">
      <c r="A6" s="332" t="str">
        <f>'Cover sheet'!A2:D2</f>
        <v>Checklist_Evaluation_Module B_G en240408</v>
      </c>
      <c r="B6" s="396"/>
      <c r="C6" s="396"/>
      <c r="D6" s="396"/>
      <c r="E6" s="396"/>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5" t="s">
        <v>6</v>
      </c>
      <c r="D10" s="15" t="s">
        <v>5</v>
      </c>
      <c r="E10" s="15" t="s">
        <v>10</v>
      </c>
      <c r="F10" s="1"/>
    </row>
    <row r="11" spans="1:6" s="56" customFormat="1" ht="37.5" x14ac:dyDescent="0.25">
      <c r="A11" s="6">
        <v>1</v>
      </c>
      <c r="B11" s="28" t="s">
        <v>669</v>
      </c>
      <c r="C11" s="30">
        <v>4.0999999999999996</v>
      </c>
      <c r="D11" s="30" t="s">
        <v>9</v>
      </c>
      <c r="E11" s="31"/>
    </row>
    <row r="12" spans="1:6" s="56" customFormat="1" x14ac:dyDescent="0.25">
      <c r="A12" s="6">
        <v>2</v>
      </c>
      <c r="B12" s="28" t="s">
        <v>670</v>
      </c>
      <c r="C12" s="29" t="s">
        <v>14</v>
      </c>
      <c r="D12" s="30" t="s">
        <v>9</v>
      </c>
      <c r="E12" s="31"/>
    </row>
    <row r="13" spans="1:6" s="56" customFormat="1" ht="25" x14ac:dyDescent="0.25">
      <c r="A13" s="6">
        <v>3</v>
      </c>
      <c r="B13" s="28" t="s">
        <v>1203</v>
      </c>
      <c r="C13" s="29" t="s">
        <v>14</v>
      </c>
      <c r="D13" s="30" t="s">
        <v>11</v>
      </c>
      <c r="E13" s="31"/>
    </row>
    <row r="14" spans="1:6" s="56" customFormat="1" ht="25" x14ac:dyDescent="0.25">
      <c r="A14" s="6">
        <v>4</v>
      </c>
      <c r="B14" s="28" t="s">
        <v>1204</v>
      </c>
      <c r="C14" s="29" t="s">
        <v>80</v>
      </c>
      <c r="D14" s="30" t="s">
        <v>11</v>
      </c>
      <c r="E14" s="31"/>
    </row>
    <row r="15" spans="1:6" s="56" customFormat="1" ht="25" x14ac:dyDescent="0.25">
      <c r="A15" s="6">
        <v>5</v>
      </c>
      <c r="B15" s="28" t="s">
        <v>1205</v>
      </c>
      <c r="C15" s="29" t="s">
        <v>15</v>
      </c>
      <c r="D15" s="30" t="s">
        <v>9</v>
      </c>
      <c r="E15" s="31"/>
    </row>
    <row r="16" spans="1:6" s="56" customFormat="1" ht="26.25" customHeight="1" x14ac:dyDescent="0.25">
      <c r="A16" s="6">
        <v>6</v>
      </c>
      <c r="B16" s="28" t="s">
        <v>1206</v>
      </c>
      <c r="C16" s="29" t="s">
        <v>15</v>
      </c>
      <c r="D16" s="30" t="s">
        <v>9</v>
      </c>
      <c r="E16" s="31"/>
    </row>
    <row r="17" spans="1:6" s="56" customFormat="1" ht="39" customHeight="1" x14ac:dyDescent="0.25">
      <c r="A17" s="6">
        <v>7</v>
      </c>
      <c r="B17" s="28" t="s">
        <v>1207</v>
      </c>
      <c r="C17" s="29" t="s">
        <v>15</v>
      </c>
      <c r="D17" s="30" t="s">
        <v>11</v>
      </c>
      <c r="E17" s="31"/>
    </row>
    <row r="18" spans="1:6" s="56" customFormat="1" ht="25" x14ac:dyDescent="0.25">
      <c r="A18" s="6">
        <v>8</v>
      </c>
      <c r="B18" s="28" t="s">
        <v>1208</v>
      </c>
      <c r="C18" s="29" t="s">
        <v>18</v>
      </c>
      <c r="D18" s="30" t="s">
        <v>11</v>
      </c>
      <c r="E18" s="31"/>
    </row>
    <row r="19" spans="1:6" s="56" customFormat="1" ht="39" customHeight="1" x14ac:dyDescent="0.25">
      <c r="A19" s="6">
        <v>9</v>
      </c>
      <c r="B19" s="28" t="s">
        <v>671</v>
      </c>
      <c r="C19" s="29" t="s">
        <v>19</v>
      </c>
      <c r="D19" s="30" t="s">
        <v>9</v>
      </c>
      <c r="E19" s="31"/>
    </row>
    <row r="20" spans="1:6" s="56" customFormat="1" x14ac:dyDescent="0.25">
      <c r="A20" s="6">
        <v>10</v>
      </c>
      <c r="B20" s="28" t="s">
        <v>672</v>
      </c>
      <c r="C20" s="29" t="s">
        <v>193</v>
      </c>
      <c r="D20" s="30" t="s">
        <v>9</v>
      </c>
      <c r="E20" s="31"/>
    </row>
    <row r="21" spans="1:6" s="56" customFormat="1" x14ac:dyDescent="0.25">
      <c r="A21" s="6">
        <v>11</v>
      </c>
      <c r="B21" s="28" t="s">
        <v>673</v>
      </c>
      <c r="C21" s="29" t="s">
        <v>195</v>
      </c>
      <c r="D21" s="30" t="s">
        <v>9</v>
      </c>
      <c r="E21" s="31"/>
    </row>
    <row r="22" spans="1:6" s="56" customFormat="1" x14ac:dyDescent="0.25">
      <c r="A22" s="6">
        <v>12</v>
      </c>
      <c r="B22" s="28" t="s">
        <v>674</v>
      </c>
      <c r="C22" s="29" t="s">
        <v>197</v>
      </c>
      <c r="D22" s="30" t="s">
        <v>9</v>
      </c>
      <c r="E22" s="31"/>
    </row>
    <row r="23" spans="1:6" s="56" customFormat="1" x14ac:dyDescent="0.25">
      <c r="A23" s="6">
        <v>13</v>
      </c>
      <c r="B23" s="28" t="s">
        <v>675</v>
      </c>
      <c r="C23" s="29" t="s">
        <v>906</v>
      </c>
      <c r="D23" s="30" t="s">
        <v>9</v>
      </c>
      <c r="E23" s="31"/>
    </row>
    <row r="24" spans="1:6" s="56" customFormat="1" ht="26.25" customHeight="1" x14ac:dyDescent="0.25">
      <c r="A24" s="6">
        <v>14</v>
      </c>
      <c r="B24" s="28" t="s">
        <v>676</v>
      </c>
      <c r="C24" s="29" t="s">
        <v>252</v>
      </c>
      <c r="D24" s="30" t="s">
        <v>9</v>
      </c>
      <c r="E24" s="31"/>
    </row>
    <row r="25" spans="1:6" s="56" customFormat="1" x14ac:dyDescent="0.25">
      <c r="A25" s="6">
        <v>15</v>
      </c>
      <c r="B25" s="28" t="s">
        <v>677</v>
      </c>
      <c r="C25" s="29" t="s">
        <v>198</v>
      </c>
      <c r="D25" s="30" t="s">
        <v>9</v>
      </c>
      <c r="E25" s="31"/>
    </row>
    <row r="26" spans="1:6" s="56" customFormat="1" x14ac:dyDescent="0.25">
      <c r="A26" s="6">
        <v>16</v>
      </c>
      <c r="B26" s="28" t="s">
        <v>678</v>
      </c>
      <c r="C26" s="29" t="s">
        <v>199</v>
      </c>
      <c r="D26" s="30" t="s">
        <v>9</v>
      </c>
      <c r="E26" s="31"/>
    </row>
    <row r="27" spans="1:6" s="56" customFormat="1" ht="37.5" x14ac:dyDescent="0.25">
      <c r="A27" s="6">
        <v>17</v>
      </c>
      <c r="B27" s="28" t="s">
        <v>1209</v>
      </c>
      <c r="C27" s="29" t="s">
        <v>209</v>
      </c>
      <c r="D27" s="30" t="s">
        <v>11</v>
      </c>
      <c r="E27" s="31"/>
    </row>
    <row r="28" spans="1:6" s="56" customFormat="1" ht="37.5" x14ac:dyDescent="0.25">
      <c r="A28" s="6">
        <v>18</v>
      </c>
      <c r="B28" s="28" t="s">
        <v>1210</v>
      </c>
      <c r="C28" s="29" t="s">
        <v>212</v>
      </c>
      <c r="D28" s="30" t="s">
        <v>11</v>
      </c>
      <c r="E28" s="31"/>
    </row>
    <row r="29" spans="1:6" ht="57.75" customHeight="1" x14ac:dyDescent="0.3">
      <c r="A29" s="24"/>
      <c r="B29" s="37"/>
      <c r="C29" s="9"/>
      <c r="D29" s="10"/>
      <c r="E29" s="27"/>
      <c r="F29" s="1"/>
    </row>
    <row r="30" spans="1:6" ht="24.75" customHeight="1" x14ac:dyDescent="0.25">
      <c r="A30" s="394" t="s">
        <v>1325</v>
      </c>
      <c r="B30" s="394"/>
      <c r="C30" s="394"/>
      <c r="D30" s="394"/>
      <c r="E30" s="394"/>
    </row>
    <row r="31" spans="1:6" x14ac:dyDescent="0.3">
      <c r="A31" s="4" t="s">
        <v>8</v>
      </c>
      <c r="C31" s="15" t="s">
        <v>6</v>
      </c>
      <c r="D31" s="15" t="s">
        <v>5</v>
      </c>
      <c r="E31" s="15" t="s">
        <v>10</v>
      </c>
      <c r="F31" s="1"/>
    </row>
    <row r="32" spans="1:6" s="56" customFormat="1" ht="37.5" x14ac:dyDescent="0.25">
      <c r="A32" s="6">
        <v>19</v>
      </c>
      <c r="B32" s="52" t="s">
        <v>669</v>
      </c>
      <c r="C32" s="29" t="s">
        <v>13</v>
      </c>
      <c r="D32" s="30" t="s">
        <v>9</v>
      </c>
      <c r="E32" s="31"/>
    </row>
    <row r="33" spans="1:5" s="56" customFormat="1" x14ac:dyDescent="0.25">
      <c r="A33" s="6">
        <v>20</v>
      </c>
      <c r="B33" s="52" t="s">
        <v>668</v>
      </c>
      <c r="C33" s="29" t="s">
        <v>12</v>
      </c>
      <c r="D33" s="30" t="s">
        <v>11</v>
      </c>
      <c r="E33" s="31"/>
    </row>
    <row r="34" spans="1:5" s="56" customFormat="1" x14ac:dyDescent="0.25">
      <c r="A34" s="6">
        <v>21</v>
      </c>
      <c r="B34" s="52" t="s">
        <v>973</v>
      </c>
      <c r="C34" s="29" t="s">
        <v>193</v>
      </c>
      <c r="D34" s="30" t="s">
        <v>9</v>
      </c>
      <c r="E34" s="31"/>
    </row>
    <row r="35" spans="1:5" s="56" customFormat="1" x14ac:dyDescent="0.25">
      <c r="A35" s="6">
        <v>22</v>
      </c>
      <c r="B35" s="52" t="s">
        <v>974</v>
      </c>
      <c r="C35" s="29" t="s">
        <v>195</v>
      </c>
      <c r="D35" s="30" t="s">
        <v>9</v>
      </c>
      <c r="E35" s="31"/>
    </row>
    <row r="36" spans="1:5" s="56" customFormat="1" x14ac:dyDescent="0.25">
      <c r="A36" s="6">
        <v>23</v>
      </c>
      <c r="B36" s="52" t="s">
        <v>975</v>
      </c>
      <c r="C36" s="29" t="s">
        <v>197</v>
      </c>
      <c r="D36" s="30" t="s">
        <v>9</v>
      </c>
      <c r="E36" s="31"/>
    </row>
    <row r="37" spans="1:5" s="56" customFormat="1" x14ac:dyDescent="0.25">
      <c r="A37" s="6">
        <v>24</v>
      </c>
      <c r="B37" s="52" t="s">
        <v>976</v>
      </c>
      <c r="C37" s="29" t="s">
        <v>906</v>
      </c>
      <c r="D37" s="30" t="s">
        <v>9</v>
      </c>
      <c r="E37" s="31"/>
    </row>
    <row r="38" spans="1:5" s="56" customFormat="1" ht="26.25" customHeight="1" x14ac:dyDescent="0.25">
      <c r="A38" s="6">
        <v>25</v>
      </c>
      <c r="B38" s="28" t="s">
        <v>676</v>
      </c>
      <c r="C38" s="29" t="s">
        <v>252</v>
      </c>
      <c r="D38" s="30" t="s">
        <v>9</v>
      </c>
      <c r="E38" s="31"/>
    </row>
    <row r="39" spans="1:5" s="56" customFormat="1" x14ac:dyDescent="0.25">
      <c r="A39" s="6">
        <v>26</v>
      </c>
      <c r="B39" s="52" t="s">
        <v>977</v>
      </c>
      <c r="C39" s="29" t="s">
        <v>198</v>
      </c>
      <c r="D39" s="30" t="s">
        <v>9</v>
      </c>
      <c r="E39" s="31"/>
    </row>
    <row r="40" spans="1:5" s="56" customFormat="1" x14ac:dyDescent="0.25">
      <c r="A40" s="6">
        <v>27</v>
      </c>
      <c r="B40" s="52" t="s">
        <v>978</v>
      </c>
      <c r="C40" s="29" t="s">
        <v>199</v>
      </c>
      <c r="D40" s="30" t="s">
        <v>9</v>
      </c>
      <c r="E40" s="31"/>
    </row>
    <row r="41" spans="1:5" s="56" customFormat="1" x14ac:dyDescent="0.25">
      <c r="A41" s="24"/>
      <c r="B41" s="8"/>
      <c r="C41" s="59"/>
      <c r="D41" s="48"/>
      <c r="E41" s="72"/>
    </row>
    <row r="42" spans="1:5" s="56" customFormat="1" x14ac:dyDescent="0.25">
      <c r="A42" s="410" t="s">
        <v>1510</v>
      </c>
      <c r="B42" s="410"/>
      <c r="C42" s="410"/>
      <c r="D42" s="410"/>
      <c r="E42" s="410"/>
    </row>
    <row r="43" spans="1:5" s="56" customFormat="1" ht="37.5" x14ac:dyDescent="0.25">
      <c r="A43" s="6">
        <v>28</v>
      </c>
      <c r="B43" s="52" t="s">
        <v>1361</v>
      </c>
      <c r="C43" s="29" t="s">
        <v>323</v>
      </c>
      <c r="D43" s="30" t="s">
        <v>9</v>
      </c>
      <c r="E43" s="31"/>
    </row>
    <row r="44" spans="1:5" s="56" customFormat="1" x14ac:dyDescent="0.25">
      <c r="A44" s="6">
        <v>29</v>
      </c>
      <c r="B44" s="87" t="s">
        <v>1362</v>
      </c>
      <c r="C44" s="29" t="s">
        <v>323</v>
      </c>
      <c r="D44" s="30" t="s">
        <v>11</v>
      </c>
      <c r="E44" s="31"/>
    </row>
    <row r="45" spans="1:5" s="56" customFormat="1" x14ac:dyDescent="0.25">
      <c r="A45" s="6">
        <v>30</v>
      </c>
      <c r="B45" s="87" t="s">
        <v>1363</v>
      </c>
      <c r="C45" s="29" t="s">
        <v>323</v>
      </c>
      <c r="D45" s="30" t="s">
        <v>11</v>
      </c>
      <c r="E45" s="31"/>
    </row>
    <row r="46" spans="1:5" s="56" customFormat="1" x14ac:dyDescent="0.25">
      <c r="A46" s="6">
        <v>31</v>
      </c>
      <c r="B46" s="87" t="s">
        <v>1364</v>
      </c>
      <c r="C46" s="29" t="s">
        <v>323</v>
      </c>
      <c r="D46" s="30" t="s">
        <v>9</v>
      </c>
      <c r="E46" s="31"/>
    </row>
    <row r="47" spans="1:5" s="56" customFormat="1" x14ac:dyDescent="0.25">
      <c r="A47" s="6">
        <v>32</v>
      </c>
      <c r="B47" s="87" t="s">
        <v>1365</v>
      </c>
      <c r="C47" s="29" t="s">
        <v>323</v>
      </c>
      <c r="D47" s="30" t="s">
        <v>9</v>
      </c>
      <c r="E47" s="31"/>
    </row>
    <row r="48" spans="1:5" s="56" customFormat="1" x14ac:dyDescent="0.25">
      <c r="A48" s="6">
        <v>33</v>
      </c>
      <c r="B48" s="87" t="s">
        <v>1366</v>
      </c>
      <c r="C48" s="29" t="s">
        <v>323</v>
      </c>
      <c r="D48" s="30" t="s">
        <v>9</v>
      </c>
      <c r="E48" s="31"/>
    </row>
    <row r="49" spans="1:5" s="56" customFormat="1" x14ac:dyDescent="0.25">
      <c r="A49" s="6">
        <v>34</v>
      </c>
      <c r="B49" s="87" t="s">
        <v>1367</v>
      </c>
      <c r="C49" s="29" t="s">
        <v>323</v>
      </c>
      <c r="D49" s="30" t="s">
        <v>11</v>
      </c>
      <c r="E49" s="31"/>
    </row>
    <row r="50" spans="1:5" s="56" customFormat="1" x14ac:dyDescent="0.25">
      <c r="A50" s="6">
        <v>35</v>
      </c>
      <c r="B50" s="87" t="s">
        <v>1368</v>
      </c>
      <c r="C50" s="29" t="s">
        <v>323</v>
      </c>
      <c r="D50" s="30" t="s">
        <v>9</v>
      </c>
      <c r="E50" s="31"/>
    </row>
    <row r="51" spans="1:5" s="56" customFormat="1" x14ac:dyDescent="0.25">
      <c r="A51" s="6">
        <v>36</v>
      </c>
      <c r="B51" s="87" t="s">
        <v>1369</v>
      </c>
      <c r="C51" s="29" t="s">
        <v>323</v>
      </c>
      <c r="D51" s="30" t="s">
        <v>9</v>
      </c>
      <c r="E51" s="31"/>
    </row>
    <row r="52" spans="1:5" s="56" customFormat="1" x14ac:dyDescent="0.25">
      <c r="A52" s="6">
        <v>37</v>
      </c>
      <c r="B52" s="87" t="s">
        <v>1370</v>
      </c>
      <c r="C52" s="29" t="s">
        <v>323</v>
      </c>
      <c r="D52" s="30" t="s">
        <v>9</v>
      </c>
      <c r="E52" s="31"/>
    </row>
    <row r="53" spans="1:5" s="56" customFormat="1" x14ac:dyDescent="0.25">
      <c r="A53" s="6">
        <v>38</v>
      </c>
      <c r="B53" s="87" t="s">
        <v>1371</v>
      </c>
      <c r="C53" s="29" t="s">
        <v>323</v>
      </c>
      <c r="D53" s="30" t="s">
        <v>9</v>
      </c>
      <c r="E53" s="31"/>
    </row>
    <row r="54" spans="1:5" s="56" customFormat="1" x14ac:dyDescent="0.25">
      <c r="A54" s="6">
        <v>39</v>
      </c>
      <c r="B54" s="87" t="s">
        <v>1372</v>
      </c>
      <c r="C54" s="29" t="s">
        <v>323</v>
      </c>
      <c r="D54" s="30" t="s">
        <v>9</v>
      </c>
      <c r="E54" s="31"/>
    </row>
    <row r="55" spans="1:5" s="56" customFormat="1" x14ac:dyDescent="0.25">
      <c r="A55" s="6">
        <v>40</v>
      </c>
      <c r="B55" s="87" t="s">
        <v>1373</v>
      </c>
      <c r="C55" s="29" t="s">
        <v>323</v>
      </c>
      <c r="D55" s="30" t="s">
        <v>9</v>
      </c>
      <c r="E55" s="31"/>
    </row>
    <row r="56" spans="1:5" s="56" customFormat="1" ht="50" x14ac:dyDescent="0.25">
      <c r="A56" s="6">
        <v>41</v>
      </c>
      <c r="B56" s="87" t="s">
        <v>1374</v>
      </c>
      <c r="C56" s="29" t="s">
        <v>323</v>
      </c>
      <c r="D56" s="30" t="s">
        <v>9</v>
      </c>
      <c r="E56" s="31"/>
    </row>
    <row r="57" spans="1:5" s="56" customFormat="1" ht="25" x14ac:dyDescent="0.25">
      <c r="A57" s="6">
        <v>42</v>
      </c>
      <c r="B57" s="87" t="s">
        <v>1375</v>
      </c>
      <c r="C57" s="29" t="s">
        <v>323</v>
      </c>
      <c r="D57" s="30" t="s">
        <v>11</v>
      </c>
      <c r="E57" s="31"/>
    </row>
    <row r="58" spans="1:5" s="56" customFormat="1" ht="25" x14ac:dyDescent="0.25">
      <c r="A58" s="6">
        <v>43</v>
      </c>
      <c r="B58" s="52" t="s">
        <v>1621</v>
      </c>
      <c r="C58" s="29" t="s">
        <v>323</v>
      </c>
      <c r="D58" s="30" t="s">
        <v>11</v>
      </c>
      <c r="E58" s="31"/>
    </row>
    <row r="60" spans="1:5" x14ac:dyDescent="0.3">
      <c r="A60" s="389" t="s">
        <v>7</v>
      </c>
      <c r="B60" s="389"/>
      <c r="C60" s="9"/>
      <c r="D60" s="10"/>
    </row>
    <row r="61" spans="1:5" x14ac:dyDescent="0.25">
      <c r="A61" s="390"/>
      <c r="B61" s="390"/>
      <c r="C61" s="390"/>
      <c r="D61" s="390"/>
      <c r="E61" s="390"/>
    </row>
    <row r="62" spans="1:5" x14ac:dyDescent="0.25">
      <c r="A62" s="390"/>
      <c r="B62" s="390"/>
      <c r="C62" s="390"/>
      <c r="D62" s="390"/>
      <c r="E62" s="390"/>
    </row>
    <row r="63" spans="1:5" x14ac:dyDescent="0.25">
      <c r="A63" s="390"/>
      <c r="B63" s="390"/>
      <c r="C63" s="390"/>
      <c r="D63" s="390"/>
      <c r="E63" s="390"/>
    </row>
  </sheetData>
  <sheetProtection algorithmName="SHA-512" hashValue="CgaO9FDa2HTSa1vEbVizXOKIpxSfZNlGAxXEmSkNjfMg/Gh1tbFt7u8q1FdV5+RKsDdmvV2KSaKOBFYIWUkrCA==" saltValue="gQPIG5Qfh6YDIspup+T2dw==" spinCount="100000" sheet="1" selectLockedCells="1"/>
  <mergeCells count="15">
    <mergeCell ref="A61:E61"/>
    <mergeCell ref="A62:E62"/>
    <mergeCell ref="A63:E63"/>
    <mergeCell ref="A6:E6"/>
    <mergeCell ref="C7:D7"/>
    <mergeCell ref="E7:E8"/>
    <mergeCell ref="C8:D8"/>
    <mergeCell ref="A60:B60"/>
    <mergeCell ref="A30:E30"/>
    <mergeCell ref="A42:E42"/>
    <mergeCell ref="A1:E1"/>
    <mergeCell ref="A2:E2"/>
    <mergeCell ref="A5:E5"/>
    <mergeCell ref="A4:E4"/>
    <mergeCell ref="A3:E3"/>
  </mergeCells>
  <phoneticPr fontId="11" type="noConversion"/>
  <dataValidations count="3">
    <dataValidation type="list" allowBlank="1" showInputMessage="1" showErrorMessage="1" sqref="E13:E14 E17:E18 E27:E28 E33 E44:E45 E49 E57:E58" xr:uid="{81F55FA4-444D-4A72-A9E9-371B6D78DC63}">
      <formula1>"Yes,NA,Rpt"</formula1>
    </dataValidation>
    <dataValidation type="list" allowBlank="1" showInputMessage="1" showErrorMessage="1" sqref="E41" xr:uid="{E78DECD5-1E43-43CB-80E5-35ACF67E5755}">
      <formula1>"Yes,Rpt, NA"</formula1>
    </dataValidation>
    <dataValidation type="list" allowBlank="1" showInputMessage="1" showErrorMessage="1" sqref="E11:E12 E15:E16 E19:E26 E32 E34:E40 E43 E46:E48 E50:E56" xr:uid="{6D22B3A9-90A5-4FB8-BEED-D11FC07D3190}">
      <formula1>"Yes,Rpt"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ISO 11591:2011&amp;C&amp;"Calibri,Standard"&amp;9not applicable: NA   
&amp;R&amp;"Calibri,Standard"&amp;9follow up on variation report: Rpt or X
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9">
    <tabColor theme="5" tint="0.59999389629810485"/>
  </sheetPr>
  <dimension ref="A1:F50"/>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667</v>
      </c>
      <c r="B4" s="384"/>
      <c r="C4" s="384"/>
      <c r="D4" s="384"/>
      <c r="E4" s="384"/>
    </row>
    <row r="5" spans="1:6" ht="15.75" customHeight="1" x14ac:dyDescent="0.25">
      <c r="A5" s="385" t="s">
        <v>2537</v>
      </c>
      <c r="B5" s="385"/>
      <c r="C5" s="385"/>
      <c r="D5" s="385"/>
      <c r="E5" s="385"/>
    </row>
    <row r="6" spans="1:6" ht="15" customHeight="1" x14ac:dyDescent="0.25">
      <c r="A6" s="332" t="str">
        <f>'Cover sheet'!A2:D2</f>
        <v>Checklist_Evaluation_Module B_G en240408</v>
      </c>
      <c r="B6" s="396"/>
      <c r="C6" s="396"/>
      <c r="D6" s="396"/>
      <c r="E6" s="396"/>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5" t="s">
        <v>6</v>
      </c>
      <c r="D10" s="15" t="s">
        <v>5</v>
      </c>
      <c r="E10" s="15" t="s">
        <v>10</v>
      </c>
      <c r="F10" s="1"/>
    </row>
    <row r="11" spans="1:6" s="56" customFormat="1" x14ac:dyDescent="0.25">
      <c r="A11" s="6">
        <v>1</v>
      </c>
      <c r="B11" s="28" t="s">
        <v>776</v>
      </c>
      <c r="C11" s="29" t="s">
        <v>13</v>
      </c>
      <c r="D11" s="30" t="s">
        <v>9</v>
      </c>
      <c r="E11" s="31"/>
    </row>
    <row r="12" spans="1:6" s="56" customFormat="1" ht="25" x14ac:dyDescent="0.25">
      <c r="A12" s="6">
        <v>2</v>
      </c>
      <c r="B12" s="28" t="s">
        <v>777</v>
      </c>
      <c r="C12" s="29" t="s">
        <v>13</v>
      </c>
      <c r="D12" s="30" t="s">
        <v>11</v>
      </c>
      <c r="E12" s="31"/>
    </row>
    <row r="13" spans="1:6" s="56" customFormat="1" ht="50" x14ac:dyDescent="0.25">
      <c r="A13" s="6">
        <v>3</v>
      </c>
      <c r="B13" s="28" t="s">
        <v>779</v>
      </c>
      <c r="C13" s="29" t="s">
        <v>778</v>
      </c>
      <c r="D13" s="30" t="s">
        <v>9</v>
      </c>
      <c r="E13" s="31"/>
    </row>
    <row r="14" spans="1:6" s="56" customFormat="1" ht="27.75" customHeight="1" x14ac:dyDescent="0.25">
      <c r="A14" s="6">
        <v>4</v>
      </c>
      <c r="B14" s="28" t="s">
        <v>781</v>
      </c>
      <c r="C14" s="29" t="s">
        <v>780</v>
      </c>
      <c r="D14" s="30" t="s">
        <v>9</v>
      </c>
      <c r="E14" s="31"/>
    </row>
    <row r="15" spans="1:6" s="56" customFormat="1" ht="37.5" customHeight="1" x14ac:dyDescent="0.25">
      <c r="A15" s="6">
        <v>5</v>
      </c>
      <c r="B15" s="28" t="s">
        <v>1211</v>
      </c>
      <c r="C15" s="29" t="s">
        <v>782</v>
      </c>
      <c r="D15" s="30" t="s">
        <v>9</v>
      </c>
      <c r="E15" s="31"/>
    </row>
    <row r="16" spans="1:6" s="56" customFormat="1" ht="62.5" x14ac:dyDescent="0.25">
      <c r="A16" s="6">
        <v>6</v>
      </c>
      <c r="B16" s="28" t="s">
        <v>802</v>
      </c>
      <c r="C16" s="29" t="s">
        <v>14</v>
      </c>
      <c r="D16" s="30" t="s">
        <v>9</v>
      </c>
      <c r="E16" s="31"/>
    </row>
    <row r="17" spans="1:6" s="56" customFormat="1" x14ac:dyDescent="0.25">
      <c r="A17" s="6">
        <v>7</v>
      </c>
      <c r="B17" s="66" t="s">
        <v>803</v>
      </c>
      <c r="C17" s="29" t="s">
        <v>22</v>
      </c>
      <c r="D17" s="30" t="s">
        <v>11</v>
      </c>
      <c r="E17" s="31"/>
    </row>
    <row r="18" spans="1:6" s="56" customFormat="1" ht="36.75" customHeight="1" x14ac:dyDescent="0.25">
      <c r="A18" s="6">
        <v>8</v>
      </c>
      <c r="B18" s="28" t="s">
        <v>1212</v>
      </c>
      <c r="C18" s="29" t="s">
        <v>111</v>
      </c>
      <c r="D18" s="30" t="s">
        <v>11</v>
      </c>
      <c r="E18" s="31"/>
    </row>
    <row r="19" spans="1:6" s="56" customFormat="1" ht="50" x14ac:dyDescent="0.25">
      <c r="A19" s="6">
        <v>9</v>
      </c>
      <c r="B19" s="28" t="s">
        <v>783</v>
      </c>
      <c r="C19" s="29" t="s">
        <v>112</v>
      </c>
      <c r="D19" s="30" t="s">
        <v>11</v>
      </c>
      <c r="E19" s="31"/>
    </row>
    <row r="20" spans="1:6" s="56" customFormat="1" ht="39" customHeight="1" x14ac:dyDescent="0.25">
      <c r="A20" s="6">
        <v>10</v>
      </c>
      <c r="B20" s="28" t="s">
        <v>801</v>
      </c>
      <c r="C20" s="29" t="s">
        <v>147</v>
      </c>
      <c r="D20" s="30" t="s">
        <v>11</v>
      </c>
      <c r="E20" s="31"/>
    </row>
    <row r="21" spans="1:6" s="56" customFormat="1" ht="26.25" customHeight="1" x14ac:dyDescent="0.25">
      <c r="A21" s="6">
        <v>11</v>
      </c>
      <c r="B21" s="28" t="s">
        <v>784</v>
      </c>
      <c r="C21" s="29" t="s">
        <v>148</v>
      </c>
      <c r="D21" s="30" t="s">
        <v>11</v>
      </c>
      <c r="E21" s="31"/>
    </row>
    <row r="22" spans="1:6" s="56" customFormat="1" ht="25" x14ac:dyDescent="0.25">
      <c r="A22" s="6">
        <v>12</v>
      </c>
      <c r="B22" s="28" t="s">
        <v>786</v>
      </c>
      <c r="C22" s="29" t="s">
        <v>149</v>
      </c>
      <c r="D22" s="30" t="s">
        <v>11</v>
      </c>
      <c r="E22" s="31"/>
    </row>
    <row r="23" spans="1:6" s="56" customFormat="1" x14ac:dyDescent="0.25">
      <c r="A23" s="6">
        <v>13</v>
      </c>
      <c r="B23" s="66" t="s">
        <v>785</v>
      </c>
      <c r="C23" s="29" t="s">
        <v>149</v>
      </c>
      <c r="D23" s="30" t="s">
        <v>11</v>
      </c>
      <c r="E23" s="31"/>
    </row>
    <row r="24" spans="1:6" ht="54" customHeight="1" x14ac:dyDescent="0.3">
      <c r="A24" s="44"/>
      <c r="B24" s="37"/>
      <c r="C24" s="9"/>
      <c r="D24" s="10"/>
      <c r="E24" s="27"/>
      <c r="F24" s="1"/>
    </row>
    <row r="25" spans="1:6" ht="30.75" customHeight="1" x14ac:dyDescent="0.25">
      <c r="A25" s="394" t="s">
        <v>1325</v>
      </c>
      <c r="B25" s="394"/>
      <c r="C25" s="394"/>
      <c r="D25" s="394"/>
      <c r="E25" s="394"/>
    </row>
    <row r="26" spans="1:6" x14ac:dyDescent="0.3">
      <c r="A26" s="4" t="s">
        <v>8</v>
      </c>
      <c r="C26" s="15" t="s">
        <v>6</v>
      </c>
      <c r="D26" s="15" t="s">
        <v>5</v>
      </c>
      <c r="E26" s="15" t="s">
        <v>10</v>
      </c>
      <c r="F26" s="1"/>
    </row>
    <row r="27" spans="1:6" s="56" customFormat="1" ht="24.75" customHeight="1" x14ac:dyDescent="0.25">
      <c r="A27" s="6">
        <v>14</v>
      </c>
      <c r="B27" s="28" t="s">
        <v>1213</v>
      </c>
      <c r="C27" s="29" t="s">
        <v>13</v>
      </c>
      <c r="D27" s="30" t="s">
        <v>9</v>
      </c>
      <c r="E27" s="31"/>
    </row>
    <row r="28" spans="1:6" s="56" customFormat="1" ht="50" x14ac:dyDescent="0.25">
      <c r="A28" s="6">
        <v>15</v>
      </c>
      <c r="B28" s="52" t="s">
        <v>979</v>
      </c>
      <c r="C28" s="29" t="s">
        <v>980</v>
      </c>
      <c r="D28" s="30" t="s">
        <v>9</v>
      </c>
      <c r="E28" s="31"/>
    </row>
    <row r="29" spans="1:6" s="56" customFormat="1" x14ac:dyDescent="0.25">
      <c r="A29" s="24"/>
      <c r="B29" s="8"/>
      <c r="C29" s="59"/>
      <c r="D29" s="48"/>
      <c r="E29" s="82"/>
    </row>
    <row r="30" spans="1:6" s="56" customFormat="1" x14ac:dyDescent="0.25">
      <c r="A30" s="410" t="s">
        <v>1510</v>
      </c>
      <c r="B30" s="410"/>
      <c r="C30" s="410"/>
      <c r="D30" s="410"/>
      <c r="E30" s="410"/>
    </row>
    <row r="31" spans="1:6" s="56" customFormat="1" ht="25" x14ac:dyDescent="0.25">
      <c r="A31" s="6">
        <v>16</v>
      </c>
      <c r="B31" s="52" t="s">
        <v>1376</v>
      </c>
      <c r="C31" s="29" t="s">
        <v>201</v>
      </c>
      <c r="D31" s="30"/>
      <c r="E31" s="30"/>
    </row>
    <row r="32" spans="1:6" s="56" customFormat="1" x14ac:dyDescent="0.25">
      <c r="A32" s="6">
        <v>17</v>
      </c>
      <c r="B32" s="87" t="s">
        <v>1364</v>
      </c>
      <c r="C32" s="29" t="s">
        <v>201</v>
      </c>
      <c r="D32" s="30" t="s">
        <v>9</v>
      </c>
      <c r="E32" s="31"/>
    </row>
    <row r="33" spans="1:5" s="56" customFormat="1" x14ac:dyDescent="0.25">
      <c r="A33" s="6">
        <v>18</v>
      </c>
      <c r="B33" s="87" t="s">
        <v>1365</v>
      </c>
      <c r="C33" s="29" t="s">
        <v>201</v>
      </c>
      <c r="D33" s="30" t="s">
        <v>9</v>
      </c>
      <c r="E33" s="31"/>
    </row>
    <row r="34" spans="1:5" s="56" customFormat="1" x14ac:dyDescent="0.25">
      <c r="A34" s="6">
        <v>19</v>
      </c>
      <c r="B34" s="87" t="s">
        <v>1368</v>
      </c>
      <c r="C34" s="29" t="s">
        <v>201</v>
      </c>
      <c r="D34" s="30" t="s">
        <v>9</v>
      </c>
      <c r="E34" s="31"/>
    </row>
    <row r="35" spans="1:5" s="56" customFormat="1" x14ac:dyDescent="0.25">
      <c r="A35" s="6">
        <v>20</v>
      </c>
      <c r="B35" s="87" t="s">
        <v>1377</v>
      </c>
      <c r="C35" s="29" t="s">
        <v>201</v>
      </c>
      <c r="D35" s="30" t="s">
        <v>9</v>
      </c>
      <c r="E35" s="31"/>
    </row>
    <row r="36" spans="1:5" s="56" customFormat="1" x14ac:dyDescent="0.25">
      <c r="A36" s="6">
        <v>21</v>
      </c>
      <c r="B36" s="87" t="s">
        <v>1373</v>
      </c>
      <c r="C36" s="29" t="s">
        <v>201</v>
      </c>
      <c r="D36" s="30" t="s">
        <v>9</v>
      </c>
      <c r="E36" s="31"/>
    </row>
    <row r="37" spans="1:5" s="56" customFormat="1" x14ac:dyDescent="0.25">
      <c r="A37" s="6">
        <v>22</v>
      </c>
      <c r="B37" s="87" t="s">
        <v>1379</v>
      </c>
      <c r="C37" s="29" t="s">
        <v>201</v>
      </c>
      <c r="D37" s="30" t="s">
        <v>11</v>
      </c>
      <c r="E37" s="31"/>
    </row>
    <row r="38" spans="1:5" s="56" customFormat="1" x14ac:dyDescent="0.25">
      <c r="A38" s="6">
        <v>23</v>
      </c>
      <c r="B38" s="87" t="s">
        <v>1380</v>
      </c>
      <c r="C38" s="29" t="s">
        <v>201</v>
      </c>
      <c r="D38" s="30" t="s">
        <v>11</v>
      </c>
      <c r="E38" s="31"/>
    </row>
    <row r="39" spans="1:5" s="56" customFormat="1" x14ac:dyDescent="0.25">
      <c r="A39" s="6">
        <v>24</v>
      </c>
      <c r="B39" s="87" t="s">
        <v>1381</v>
      </c>
      <c r="C39" s="29" t="s">
        <v>201</v>
      </c>
      <c r="D39" s="30" t="s">
        <v>11</v>
      </c>
      <c r="E39" s="31"/>
    </row>
    <row r="40" spans="1:5" s="56" customFormat="1" ht="25" x14ac:dyDescent="0.25">
      <c r="A40" s="6">
        <v>25</v>
      </c>
      <c r="B40" s="87" t="s">
        <v>1622</v>
      </c>
      <c r="C40" s="29" t="s">
        <v>201</v>
      </c>
      <c r="D40" s="30" t="s">
        <v>11</v>
      </c>
      <c r="E40" s="31"/>
    </row>
    <row r="41" spans="1:5" s="56" customFormat="1" x14ac:dyDescent="0.25">
      <c r="A41" s="6">
        <v>26</v>
      </c>
      <c r="B41" s="87" t="s">
        <v>1382</v>
      </c>
      <c r="C41" s="29" t="s">
        <v>201</v>
      </c>
      <c r="D41" s="30" t="s">
        <v>11</v>
      </c>
      <c r="E41" s="31"/>
    </row>
    <row r="42" spans="1:5" s="56" customFormat="1" x14ac:dyDescent="0.25">
      <c r="A42" s="6">
        <v>27</v>
      </c>
      <c r="B42" s="87" t="s">
        <v>1383</v>
      </c>
      <c r="C42" s="29" t="s">
        <v>201</v>
      </c>
      <c r="D42" s="30" t="s">
        <v>11</v>
      </c>
      <c r="E42" s="31"/>
    </row>
    <row r="43" spans="1:5" s="56" customFormat="1" ht="25" x14ac:dyDescent="0.25">
      <c r="A43" s="6">
        <v>28</v>
      </c>
      <c r="B43" s="87" t="s">
        <v>1732</v>
      </c>
      <c r="C43" s="29" t="s">
        <v>201</v>
      </c>
      <c r="D43" s="30" t="s">
        <v>11</v>
      </c>
      <c r="E43" s="31"/>
    </row>
    <row r="44" spans="1:5" s="56" customFormat="1" ht="25" x14ac:dyDescent="0.25">
      <c r="A44" s="6">
        <v>29</v>
      </c>
      <c r="B44" s="87" t="s">
        <v>1731</v>
      </c>
      <c r="C44" s="29" t="s">
        <v>201</v>
      </c>
      <c r="D44" s="30" t="s">
        <v>11</v>
      </c>
      <c r="E44" s="31"/>
    </row>
    <row r="45" spans="1:5" s="56" customFormat="1" ht="25" x14ac:dyDescent="0.25">
      <c r="A45" s="6">
        <v>30</v>
      </c>
      <c r="B45" s="52" t="s">
        <v>1623</v>
      </c>
      <c r="C45" s="53" t="s">
        <v>1378</v>
      </c>
      <c r="D45" s="30" t="s">
        <v>11</v>
      </c>
      <c r="E45" s="31"/>
    </row>
    <row r="47" spans="1:5" x14ac:dyDescent="0.3">
      <c r="A47" s="389" t="s">
        <v>7</v>
      </c>
      <c r="B47" s="389"/>
      <c r="C47" s="9"/>
      <c r="D47" s="10"/>
    </row>
    <row r="48" spans="1:5" x14ac:dyDescent="0.25">
      <c r="A48" s="390"/>
      <c r="B48" s="390"/>
      <c r="C48" s="390"/>
      <c r="D48" s="390"/>
      <c r="E48" s="390"/>
    </row>
    <row r="49" spans="1:5" x14ac:dyDescent="0.25">
      <c r="A49" s="390"/>
      <c r="B49" s="390"/>
      <c r="C49" s="390"/>
      <c r="D49" s="390"/>
      <c r="E49" s="390"/>
    </row>
    <row r="50" spans="1:5" x14ac:dyDescent="0.25">
      <c r="A50" s="390"/>
      <c r="B50" s="390"/>
      <c r="C50" s="390"/>
      <c r="D50" s="390"/>
      <c r="E50" s="390"/>
    </row>
  </sheetData>
  <sheetProtection algorithmName="SHA-512" hashValue="qH1NmDssoCp3HGzw1tKZt56TDFn/F0Wj8tX7pfHWfUZFDC8GxotuZT+u91FLzCE4NX2v17hk8rKQVho4SHiwxA==" saltValue="6mlWJL7E56ReCpopDsK+1Q==" spinCount="100000" sheet="1" selectLockedCells="1"/>
  <mergeCells count="15">
    <mergeCell ref="A5:E5"/>
    <mergeCell ref="A1:E1"/>
    <mergeCell ref="A2:E2"/>
    <mergeCell ref="A3:E3"/>
    <mergeCell ref="A4:E4"/>
    <mergeCell ref="A49:E49"/>
    <mergeCell ref="A50:E50"/>
    <mergeCell ref="A6:E6"/>
    <mergeCell ref="A47:B47"/>
    <mergeCell ref="A48:E48"/>
    <mergeCell ref="C7:D7"/>
    <mergeCell ref="E7:E8"/>
    <mergeCell ref="C8:D8"/>
    <mergeCell ref="A25:E25"/>
    <mergeCell ref="A30:E30"/>
  </mergeCells>
  <phoneticPr fontId="11" type="noConversion"/>
  <dataValidations count="2">
    <dataValidation type="list" allowBlank="1" showInputMessage="1" showErrorMessage="1" sqref="E12 E17:E23 E37:E45" xr:uid="{0A65B4FB-16DC-40DB-BC73-67874F3C0143}">
      <formula1>"Yes,NA,Rpt"</formula1>
    </dataValidation>
    <dataValidation type="list" allowBlank="1" showInputMessage="1" showErrorMessage="1" sqref="E11 E13:E16 E27:E29 E32:E36" xr:uid="{9D26610D-8DE9-481F-9084-1D79A7956C2C}">
      <formula1>"Yes,Rpt"</formula1>
    </dataValidation>
  </dataValidations>
  <printOptions horizontalCentered="1"/>
  <pageMargins left="0.59055118110236227" right="0.59055118110236227" top="0.59055118110236227" bottom="0.78740157480314965" header="0.31496062992125984" footer="0.31496062992125984"/>
  <pageSetup fitToHeight="2" orientation="portrait" r:id="rId1"/>
  <headerFooter scaleWithDoc="0" alignWithMargins="0">
    <oddFooter>&amp;L&amp;"-,Standard"&amp;9compliant: Yes or √     
IMCI Checklist ISO 11591:2020&amp;C&amp;"Calibri,Standard"&amp;9not applicable: NA
         &amp;R&amp;"Calibri,Standard"&amp;9follow up on variation report: Rpt or X
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A1BAA-0557-4A97-94F7-72E994CA318D}">
  <sheetPr codeName="Tabelle30">
    <tabColor theme="5" tint="0.59999389629810485"/>
  </sheetPr>
  <dimension ref="A1:F2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25.5" customHeight="1" x14ac:dyDescent="0.25">
      <c r="A4" s="384" t="s">
        <v>1345</v>
      </c>
      <c r="B4" s="384"/>
      <c r="C4" s="384"/>
      <c r="D4" s="384"/>
      <c r="E4" s="384"/>
    </row>
    <row r="5" spans="1:6" ht="15.75" customHeight="1" x14ac:dyDescent="0.25">
      <c r="A5" s="385" t="s">
        <v>1701</v>
      </c>
      <c r="B5" s="385"/>
      <c r="C5" s="385"/>
      <c r="D5" s="385"/>
      <c r="E5" s="385"/>
    </row>
    <row r="6" spans="1:6" ht="15" customHeight="1" x14ac:dyDescent="0.25">
      <c r="A6" s="332" t="str">
        <f>'Cover sheet'!A2:D2</f>
        <v>Checklist_Evaluation_Module B_G en240408</v>
      </c>
      <c r="B6" s="396"/>
      <c r="C6" s="396"/>
      <c r="D6" s="396"/>
      <c r="E6" s="396"/>
    </row>
    <row r="7" spans="1:6" ht="18" customHeight="1" x14ac:dyDescent="0.25">
      <c r="B7" s="17" t="s">
        <v>2321</v>
      </c>
      <c r="C7" s="417" t="str">
        <f>IF(Checklists!B5=0,"",Checklists!B5)</f>
        <v/>
      </c>
      <c r="D7" s="418"/>
      <c r="E7" s="419"/>
    </row>
    <row r="8" spans="1:6" ht="18" customHeight="1" x14ac:dyDescent="0.25">
      <c r="B8" s="17" t="s">
        <v>2304</v>
      </c>
      <c r="C8" s="417" t="str">
        <f>IF(Checklists!B6=0,"",Checklists!B6)</f>
        <v/>
      </c>
      <c r="D8" s="418"/>
      <c r="E8" s="419"/>
    </row>
    <row r="9" spans="1:6" ht="9.5" customHeight="1" x14ac:dyDescent="0.25"/>
    <row r="10" spans="1:6" x14ac:dyDescent="0.3">
      <c r="A10" s="4" t="s">
        <v>8</v>
      </c>
      <c r="C10" s="15" t="s">
        <v>6</v>
      </c>
      <c r="D10" s="15" t="s">
        <v>5</v>
      </c>
      <c r="E10" s="15" t="s">
        <v>10</v>
      </c>
      <c r="F10" s="1"/>
    </row>
    <row r="11" spans="1:6" ht="25" x14ac:dyDescent="0.25">
      <c r="A11" s="6">
        <v>1</v>
      </c>
      <c r="B11" s="52" t="s">
        <v>2145</v>
      </c>
      <c r="C11" s="29" t="s">
        <v>323</v>
      </c>
      <c r="D11" s="29" t="s">
        <v>1343</v>
      </c>
      <c r="E11" s="31"/>
    </row>
    <row r="12" spans="1:6" ht="62.5" x14ac:dyDescent="0.25">
      <c r="A12" s="6">
        <v>2</v>
      </c>
      <c r="B12" s="52" t="s">
        <v>1733</v>
      </c>
      <c r="C12" s="29" t="s">
        <v>14</v>
      </c>
      <c r="D12" s="29" t="s">
        <v>1343</v>
      </c>
      <c r="E12" s="31"/>
    </row>
    <row r="13" spans="1:6" ht="100" x14ac:dyDescent="0.25">
      <c r="A13" s="6">
        <v>3</v>
      </c>
      <c r="B13" s="52" t="s">
        <v>1734</v>
      </c>
      <c r="C13" s="29" t="s">
        <v>1384</v>
      </c>
      <c r="D13" s="30" t="s">
        <v>11</v>
      </c>
      <c r="E13" s="31"/>
    </row>
    <row r="14" spans="1:6" x14ac:dyDescent="0.25">
      <c r="A14" s="410" t="s">
        <v>1510</v>
      </c>
      <c r="B14" s="410"/>
      <c r="C14" s="410"/>
      <c r="D14" s="410"/>
      <c r="E14" s="410"/>
    </row>
    <row r="15" spans="1:6" x14ac:dyDescent="0.25">
      <c r="A15" s="6">
        <v>4</v>
      </c>
      <c r="B15" s="52" t="s">
        <v>1385</v>
      </c>
      <c r="C15" s="29" t="s">
        <v>16</v>
      </c>
      <c r="D15" s="29" t="s">
        <v>1343</v>
      </c>
      <c r="E15" s="31"/>
    </row>
    <row r="16" spans="1:6" ht="25" x14ac:dyDescent="0.25">
      <c r="A16" s="6">
        <v>5</v>
      </c>
      <c r="B16" s="52" t="s">
        <v>1386</v>
      </c>
      <c r="C16" s="29" t="s">
        <v>16</v>
      </c>
      <c r="D16" s="29" t="s">
        <v>1343</v>
      </c>
      <c r="E16" s="31"/>
    </row>
    <row r="17" spans="1:5" ht="79.5" customHeight="1" x14ac:dyDescent="0.25">
      <c r="A17" s="6">
        <v>6</v>
      </c>
      <c r="B17" s="52" t="s">
        <v>1735</v>
      </c>
      <c r="C17" s="29" t="s">
        <v>16</v>
      </c>
      <c r="D17" s="29" t="s">
        <v>1343</v>
      </c>
      <c r="E17" s="31"/>
    </row>
    <row r="18" spans="1:5" ht="62.5" x14ac:dyDescent="0.25">
      <c r="A18" s="6">
        <v>7</v>
      </c>
      <c r="B18" s="52" t="s">
        <v>1387</v>
      </c>
      <c r="C18" s="29" t="s">
        <v>16</v>
      </c>
      <c r="D18" s="29" t="s">
        <v>1343</v>
      </c>
      <c r="E18" s="31"/>
    </row>
    <row r="19" spans="1:5" ht="25" x14ac:dyDescent="0.25">
      <c r="A19" s="6">
        <v>8</v>
      </c>
      <c r="B19" s="52" t="s">
        <v>1388</v>
      </c>
      <c r="C19" s="29" t="s">
        <v>16</v>
      </c>
      <c r="D19" s="29" t="s">
        <v>1343</v>
      </c>
      <c r="E19" s="31"/>
    </row>
    <row r="20" spans="1:5" ht="25" x14ac:dyDescent="0.25">
      <c r="A20" s="6">
        <v>9</v>
      </c>
      <c r="B20" s="52" t="s">
        <v>1389</v>
      </c>
      <c r="C20" s="29" t="s">
        <v>16</v>
      </c>
      <c r="D20" s="29" t="s">
        <v>1343</v>
      </c>
      <c r="E20" s="31"/>
    </row>
    <row r="21" spans="1:5" x14ac:dyDescent="0.25">
      <c r="A21" s="6">
        <v>10</v>
      </c>
      <c r="B21" s="52" t="s">
        <v>1390</v>
      </c>
      <c r="C21" s="29" t="s">
        <v>16</v>
      </c>
      <c r="D21" s="29" t="s">
        <v>1343</v>
      </c>
      <c r="E21" s="31"/>
    </row>
    <row r="22" spans="1:5" ht="5.5" customHeight="1" x14ac:dyDescent="0.25"/>
    <row r="23" spans="1:5" x14ac:dyDescent="0.3">
      <c r="A23" s="389" t="s">
        <v>7</v>
      </c>
      <c r="B23" s="389"/>
      <c r="C23" s="9"/>
      <c r="D23" s="10"/>
    </row>
    <row r="24" spans="1:5" x14ac:dyDescent="0.25">
      <c r="A24" s="390"/>
      <c r="B24" s="390"/>
      <c r="C24" s="390"/>
      <c r="D24" s="390"/>
      <c r="E24" s="390"/>
    </row>
  </sheetData>
  <sheetProtection algorithmName="SHA-512" hashValue="mkX1Hqb7WM1WhlkkenXuqtTN9sgN0YwSxHLPGxl7WcrbPj9wPAib9qsu9DJqNv8/9F0AnLrj88bDfRy395HF/g==" saltValue="9E8hb+2R0vPewEr+75fB0w==" spinCount="100000" sheet="1" selectLockedCells="1"/>
  <mergeCells count="12">
    <mergeCell ref="A24:E24"/>
    <mergeCell ref="A6:E6"/>
    <mergeCell ref="A1:E1"/>
    <mergeCell ref="A2:E2"/>
    <mergeCell ref="A3:E3"/>
    <mergeCell ref="A4:E4"/>
    <mergeCell ref="A5:E5"/>
    <mergeCell ref="C7:D7"/>
    <mergeCell ref="E7:E8"/>
    <mergeCell ref="C8:D8"/>
    <mergeCell ref="A14:E14"/>
    <mergeCell ref="A23:B23"/>
  </mergeCells>
  <dataValidations count="2">
    <dataValidation type="list" allowBlank="1" showInputMessage="1" showErrorMessage="1" sqref="E13" xr:uid="{3B878688-6555-4BED-B72F-A509D1B52F3F}">
      <formula1>"Yes,NA,Rpt"</formula1>
    </dataValidation>
    <dataValidation type="list" allowBlank="1" showInputMessage="1" showErrorMessage="1" sqref="E11:E12 E15:E21" xr:uid="{37C1B0A4-96E7-48C6-83CA-64AFCD117734}">
      <formula1>"Yes,Rpt"</formula1>
    </dataValidation>
  </dataValidations>
  <printOptions horizontalCentered="1"/>
  <pageMargins left="0.59055118110236227" right="0.59055118110236227" top="0.59055118110236227" bottom="0.78740157480314965" header="0.31496062992125984" footer="0.31496062992125984"/>
  <pageSetup fitToHeight="2" orientation="portrait" r:id="rId1"/>
  <headerFooter scaleWithDoc="0" alignWithMargins="0">
    <oddFooter>&amp;L&amp;"-,Standard"&amp;9compliant: Yes or √     
IMCI Checklist ISO 11592-1:2016&amp;C&amp;"Calibri,Standard"&amp;9not applicable: NA
         &amp;R&amp;"Calibri,Standard"&amp;9follow up on variation report: Rpt or X
Page &amp;P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76A80-E11C-41B3-8416-32C9BAA02CA8}">
  <sheetPr codeName="Tabelle31">
    <tabColor theme="5" tint="0.59999389629810485"/>
  </sheetPr>
  <dimension ref="A1:F2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25.5" customHeight="1" x14ac:dyDescent="0.25">
      <c r="A4" s="384" t="s">
        <v>1344</v>
      </c>
      <c r="B4" s="384"/>
      <c r="C4" s="384"/>
      <c r="D4" s="384"/>
      <c r="E4" s="384"/>
    </row>
    <row r="5" spans="1:6" ht="15.75" customHeight="1" x14ac:dyDescent="0.25">
      <c r="A5" s="385" t="s">
        <v>2464</v>
      </c>
      <c r="B5" s="385"/>
      <c r="C5" s="385"/>
      <c r="D5" s="385"/>
      <c r="E5" s="385"/>
    </row>
    <row r="6" spans="1:6" ht="15" customHeight="1" x14ac:dyDescent="0.25">
      <c r="A6" s="332" t="str">
        <f>'Cover sheet'!A2:D2</f>
        <v>Checklist_Evaluation_Module B_G en240408</v>
      </c>
      <c r="B6" s="396"/>
      <c r="C6" s="396"/>
      <c r="D6" s="396"/>
      <c r="E6" s="396"/>
    </row>
    <row r="7" spans="1:6" ht="18" customHeight="1" x14ac:dyDescent="0.25">
      <c r="B7" s="17" t="s">
        <v>2321</v>
      </c>
      <c r="C7" s="417" t="str">
        <f>IF(Checklists!B5=0,"",Checklists!B5)</f>
        <v/>
      </c>
      <c r="D7" s="418"/>
      <c r="E7" s="419"/>
    </row>
    <row r="8" spans="1:6" ht="18" customHeight="1" x14ac:dyDescent="0.25">
      <c r="B8" s="17" t="s">
        <v>2304</v>
      </c>
      <c r="C8" s="417" t="str">
        <f>IF(Checklists!B6=0,"",Checklists!B6)</f>
        <v/>
      </c>
      <c r="D8" s="418"/>
      <c r="E8" s="419"/>
    </row>
    <row r="9" spans="1:6" ht="15" customHeight="1" x14ac:dyDescent="0.25"/>
    <row r="10" spans="1:6" x14ac:dyDescent="0.3">
      <c r="A10" s="4" t="s">
        <v>8</v>
      </c>
      <c r="C10" s="15" t="s">
        <v>6</v>
      </c>
      <c r="D10" s="15" t="s">
        <v>5</v>
      </c>
      <c r="E10" s="15" t="s">
        <v>10</v>
      </c>
      <c r="F10" s="1"/>
    </row>
    <row r="11" spans="1:6" ht="25" x14ac:dyDescent="0.25">
      <c r="A11" s="6">
        <v>1</v>
      </c>
      <c r="B11" s="52" t="s">
        <v>2145</v>
      </c>
      <c r="C11" s="29" t="s">
        <v>1442</v>
      </c>
      <c r="D11" s="29" t="s">
        <v>1343</v>
      </c>
      <c r="E11" s="31"/>
    </row>
    <row r="12" spans="1:6" ht="100" x14ac:dyDescent="0.25">
      <c r="A12" s="6">
        <v>2</v>
      </c>
      <c r="B12" s="52" t="s">
        <v>1736</v>
      </c>
      <c r="C12" s="29" t="s">
        <v>161</v>
      </c>
      <c r="D12" s="29" t="s">
        <v>1343</v>
      </c>
      <c r="E12" s="31"/>
    </row>
    <row r="13" spans="1:6" ht="175" x14ac:dyDescent="0.25">
      <c r="A13" s="6">
        <v>3</v>
      </c>
      <c r="B13" s="52" t="s">
        <v>1737</v>
      </c>
      <c r="C13" s="29" t="s">
        <v>894</v>
      </c>
      <c r="D13" s="30" t="s">
        <v>11</v>
      </c>
      <c r="E13" s="31"/>
    </row>
    <row r="14" spans="1:6" ht="187.5" x14ac:dyDescent="0.25">
      <c r="A14" s="6">
        <v>4</v>
      </c>
      <c r="B14" s="52" t="s">
        <v>1738</v>
      </c>
      <c r="C14" s="29" t="s">
        <v>894</v>
      </c>
      <c r="D14" s="30" t="s">
        <v>11</v>
      </c>
      <c r="E14" s="31"/>
    </row>
    <row r="15" spans="1:6" x14ac:dyDescent="0.25">
      <c r="A15" s="6"/>
      <c r="B15" s="52"/>
      <c r="C15" s="29"/>
      <c r="D15" s="29"/>
      <c r="E15" s="109"/>
    </row>
    <row r="16" spans="1:6" x14ac:dyDescent="0.25">
      <c r="A16" s="410" t="s">
        <v>1510</v>
      </c>
      <c r="B16" s="410"/>
      <c r="C16" s="410"/>
      <c r="D16" s="410"/>
      <c r="E16" s="410"/>
    </row>
    <row r="17" spans="1:5" x14ac:dyDescent="0.25">
      <c r="A17" s="6">
        <v>5</v>
      </c>
      <c r="B17" s="52" t="s">
        <v>1444</v>
      </c>
      <c r="C17" s="29" t="s">
        <v>174</v>
      </c>
      <c r="D17" s="29"/>
      <c r="E17" s="31"/>
    </row>
    <row r="18" spans="1:5" x14ac:dyDescent="0.25">
      <c r="A18" s="6">
        <v>6</v>
      </c>
      <c r="B18" s="52" t="s">
        <v>1445</v>
      </c>
      <c r="C18" s="29" t="s">
        <v>174</v>
      </c>
      <c r="D18" s="29" t="s">
        <v>1343</v>
      </c>
      <c r="E18" s="31"/>
    </row>
    <row r="19" spans="1:5" x14ac:dyDescent="0.25">
      <c r="A19" s="6">
        <v>7</v>
      </c>
      <c r="B19" s="52" t="s">
        <v>1443</v>
      </c>
      <c r="C19" s="29" t="s">
        <v>174</v>
      </c>
      <c r="D19" s="29" t="s">
        <v>2319</v>
      </c>
      <c r="E19" s="31"/>
    </row>
    <row r="20" spans="1:5" ht="37.5" x14ac:dyDescent="0.25">
      <c r="A20" s="6">
        <v>8</v>
      </c>
      <c r="B20" s="52" t="s">
        <v>1624</v>
      </c>
      <c r="C20" s="29" t="s">
        <v>174</v>
      </c>
      <c r="D20" s="29" t="s">
        <v>1343</v>
      </c>
      <c r="E20" s="31"/>
    </row>
    <row r="22" spans="1:5" x14ac:dyDescent="0.3">
      <c r="A22" s="389" t="s">
        <v>7</v>
      </c>
      <c r="B22" s="389"/>
      <c r="C22" s="9"/>
      <c r="D22" s="10"/>
    </row>
    <row r="23" spans="1:5" x14ac:dyDescent="0.25">
      <c r="A23" s="390"/>
      <c r="B23" s="390"/>
      <c r="C23" s="390"/>
      <c r="D23" s="390"/>
      <c r="E23" s="390"/>
    </row>
    <row r="24" spans="1:5" x14ac:dyDescent="0.25">
      <c r="A24" s="390"/>
      <c r="B24" s="390"/>
      <c r="C24" s="390"/>
      <c r="D24" s="390"/>
      <c r="E24" s="390"/>
    </row>
    <row r="25" spans="1:5" x14ac:dyDescent="0.25">
      <c r="A25" s="390"/>
      <c r="B25" s="390"/>
      <c r="C25" s="390"/>
      <c r="D25" s="390"/>
      <c r="E25" s="390"/>
    </row>
  </sheetData>
  <sheetProtection algorithmName="SHA-512" hashValue="yVgKac5B1Zxhw43VWy/lSiO+lVKK0+zVwdRKBgUoDeNaJqD1qg2Ld88tGbDUUM9LxPI4I+Y4Rt2EU2dsMi5qYA==" saltValue="yqY2Eya+M8rBcpkAigP/Fg==" spinCount="100000" sheet="1" selectLockedCells="1"/>
  <mergeCells count="14">
    <mergeCell ref="A24:E24"/>
    <mergeCell ref="A25:E25"/>
    <mergeCell ref="A22:B22"/>
    <mergeCell ref="A23:E23"/>
    <mergeCell ref="A1:E1"/>
    <mergeCell ref="A2:E2"/>
    <mergeCell ref="A3:E3"/>
    <mergeCell ref="A4:E4"/>
    <mergeCell ref="A5:E5"/>
    <mergeCell ref="A6:E6"/>
    <mergeCell ref="C7:D7"/>
    <mergeCell ref="E7:E8"/>
    <mergeCell ref="C8:D8"/>
    <mergeCell ref="A16:E16"/>
  </mergeCells>
  <phoneticPr fontId="11" type="noConversion"/>
  <dataValidations count="2">
    <dataValidation type="list" allowBlank="1" showInputMessage="1" showErrorMessage="1" sqref="E15 E11:E12 E18 E20" xr:uid="{B41C758A-0022-43A5-90C5-8BC0D060DFCE}">
      <formula1>"Yes,Rpt"</formula1>
    </dataValidation>
    <dataValidation type="list" allowBlank="1" showInputMessage="1" showErrorMessage="1" sqref="E13:E14" xr:uid="{BBD99A9F-09F9-4777-A2D3-AFF9339086A3}">
      <formula1>"Yes,NA,Rpt"</formula1>
    </dataValidation>
  </dataValidations>
  <printOptions horizontalCentered="1"/>
  <pageMargins left="0.59055118110236227" right="0.59055118110236227" top="0.59055118110236227" bottom="0.78740157480314965" header="0.31496062992125984" footer="0.31496062992125984"/>
  <pageSetup fitToHeight="2" orientation="portrait" r:id="rId1"/>
  <headerFooter scaleWithDoc="0" alignWithMargins="0">
    <oddFooter>&amp;L&amp;"-,Standard"&amp;9compliant: Yes or √     
IMCI Checklist ISO 11592-2:2021&amp;C&amp;"Calibri,Standard"&amp;9not applicable: NA
         &amp;R&amp;"Calibri,Standard"&amp;9follow up on variation report: Rpt or X
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2">
    <tabColor theme="5" tint="0.59999389629810485"/>
  </sheetPr>
  <dimension ref="A1:F6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662</v>
      </c>
      <c r="B4" s="384"/>
      <c r="C4" s="384"/>
      <c r="D4" s="384"/>
      <c r="E4" s="384"/>
    </row>
    <row r="5" spans="1:6" ht="15.75" customHeight="1" x14ac:dyDescent="0.25">
      <c r="A5" s="385" t="s">
        <v>470</v>
      </c>
      <c r="B5" s="385"/>
      <c r="C5" s="385"/>
      <c r="D5" s="385"/>
      <c r="E5" s="385"/>
    </row>
    <row r="6" spans="1:6" ht="15" customHeight="1" x14ac:dyDescent="0.25">
      <c r="A6" s="332" t="str">
        <f>'Cover sheet'!A2:D2</f>
        <v>Checklist_Evaluation_Module B_G en240408</v>
      </c>
      <c r="B6" s="396"/>
      <c r="C6" s="396"/>
      <c r="D6" s="396"/>
      <c r="E6" s="396"/>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5" t="s">
        <v>6</v>
      </c>
      <c r="D10" s="15" t="s">
        <v>5</v>
      </c>
      <c r="E10" s="15" t="s">
        <v>10</v>
      </c>
      <c r="F10" s="1"/>
    </row>
    <row r="11" spans="1:6" s="56" customFormat="1" ht="25" x14ac:dyDescent="0.25">
      <c r="A11" s="6">
        <v>1</v>
      </c>
      <c r="B11" s="28" t="s">
        <v>471</v>
      </c>
      <c r="C11" s="30" t="s">
        <v>22</v>
      </c>
      <c r="D11" s="30" t="s">
        <v>9</v>
      </c>
      <c r="E11" s="31"/>
    </row>
    <row r="12" spans="1:6" s="56" customFormat="1" ht="25" x14ac:dyDescent="0.25">
      <c r="A12" s="6">
        <v>2</v>
      </c>
      <c r="B12" s="28" t="s">
        <v>472</v>
      </c>
      <c r="C12" s="29" t="s">
        <v>22</v>
      </c>
      <c r="D12" s="30" t="s">
        <v>9</v>
      </c>
      <c r="E12" s="31"/>
    </row>
    <row r="13" spans="1:6" s="56" customFormat="1" x14ac:dyDescent="0.25">
      <c r="A13" s="6">
        <v>3</v>
      </c>
      <c r="B13" s="28" t="s">
        <v>663</v>
      </c>
      <c r="C13" s="29" t="s">
        <v>23</v>
      </c>
      <c r="D13" s="30" t="s">
        <v>11</v>
      </c>
      <c r="E13" s="31"/>
    </row>
    <row r="14" spans="1:6" s="56" customFormat="1" ht="25" x14ac:dyDescent="0.25">
      <c r="A14" s="6">
        <v>4</v>
      </c>
      <c r="B14" s="28" t="s">
        <v>1214</v>
      </c>
      <c r="C14" s="29" t="s">
        <v>23</v>
      </c>
      <c r="D14" s="30" t="s">
        <v>11</v>
      </c>
      <c r="E14" s="31"/>
    </row>
    <row r="15" spans="1:6" s="56" customFormat="1" ht="25" x14ac:dyDescent="0.25">
      <c r="A15" s="6">
        <v>5</v>
      </c>
      <c r="B15" s="28" t="s">
        <v>664</v>
      </c>
      <c r="C15" s="53" t="s">
        <v>24</v>
      </c>
      <c r="D15" s="6" t="s">
        <v>11</v>
      </c>
      <c r="E15" s="31"/>
    </row>
    <row r="16" spans="1:6" s="56" customFormat="1" ht="25" x14ac:dyDescent="0.25">
      <c r="A16" s="6">
        <v>6</v>
      </c>
      <c r="B16" s="28" t="s">
        <v>1215</v>
      </c>
      <c r="C16" s="29" t="s">
        <v>24</v>
      </c>
      <c r="D16" s="30" t="s">
        <v>11</v>
      </c>
      <c r="E16" s="31"/>
    </row>
    <row r="17" spans="1:5" s="56" customFormat="1" ht="25" x14ac:dyDescent="0.25">
      <c r="A17" s="6">
        <v>7</v>
      </c>
      <c r="B17" s="28" t="s">
        <v>1216</v>
      </c>
      <c r="C17" s="29" t="s">
        <v>24</v>
      </c>
      <c r="D17" s="30" t="s">
        <v>11</v>
      </c>
      <c r="E17" s="31"/>
    </row>
    <row r="18" spans="1:5" s="56" customFormat="1" ht="25" x14ac:dyDescent="0.25">
      <c r="A18" s="6">
        <v>8</v>
      </c>
      <c r="B18" s="28" t="s">
        <v>1217</v>
      </c>
      <c r="C18" s="29" t="s">
        <v>24</v>
      </c>
      <c r="D18" s="30" t="s">
        <v>11</v>
      </c>
      <c r="E18" s="31"/>
    </row>
    <row r="19" spans="1:5" s="56" customFormat="1" x14ac:dyDescent="0.25">
      <c r="A19" s="6">
        <v>9</v>
      </c>
      <c r="B19" s="28" t="s">
        <v>665</v>
      </c>
      <c r="C19" s="29" t="s">
        <v>24</v>
      </c>
      <c r="D19" s="30" t="s">
        <v>11</v>
      </c>
      <c r="E19" s="31"/>
    </row>
    <row r="20" spans="1:5" s="56" customFormat="1" ht="37.5" x14ac:dyDescent="0.25">
      <c r="A20" s="6">
        <v>10</v>
      </c>
      <c r="B20" s="28" t="s">
        <v>666</v>
      </c>
      <c r="C20" s="29" t="s">
        <v>25</v>
      </c>
      <c r="D20" s="30" t="s">
        <v>11</v>
      </c>
      <c r="E20" s="31"/>
    </row>
    <row r="21" spans="1:5" s="56" customFormat="1" ht="26" x14ac:dyDescent="0.25">
      <c r="A21" s="6">
        <v>11</v>
      </c>
      <c r="B21" s="28" t="s">
        <v>1218</v>
      </c>
      <c r="C21" s="29" t="s">
        <v>209</v>
      </c>
      <c r="D21" s="30" t="s">
        <v>9</v>
      </c>
      <c r="E21" s="31"/>
    </row>
    <row r="22" spans="1:5" s="56" customFormat="1" ht="39" customHeight="1" x14ac:dyDescent="0.25">
      <c r="A22" s="6">
        <v>12</v>
      </c>
      <c r="B22" s="28" t="s">
        <v>1626</v>
      </c>
      <c r="C22" s="29" t="s">
        <v>115</v>
      </c>
      <c r="D22" s="30" t="s">
        <v>319</v>
      </c>
      <c r="E22" s="31"/>
    </row>
    <row r="23" spans="1:5" s="56" customFormat="1" ht="50" x14ac:dyDescent="0.25">
      <c r="A23" s="6">
        <v>13</v>
      </c>
      <c r="B23" s="28" t="s">
        <v>1627</v>
      </c>
      <c r="C23" s="29" t="s">
        <v>117</v>
      </c>
      <c r="D23" s="30" t="s">
        <v>11</v>
      </c>
      <c r="E23" s="31"/>
    </row>
    <row r="24" spans="1:5" s="56" customFormat="1" x14ac:dyDescent="0.25">
      <c r="A24" s="6">
        <v>14</v>
      </c>
      <c r="B24" s="28" t="s">
        <v>473</v>
      </c>
      <c r="C24" s="29" t="s">
        <v>26</v>
      </c>
      <c r="D24" s="30" t="s">
        <v>9</v>
      </c>
      <c r="E24" s="31"/>
    </row>
    <row r="25" spans="1:5" s="56" customFormat="1" ht="25" x14ac:dyDescent="0.25">
      <c r="A25" s="6">
        <v>15</v>
      </c>
      <c r="B25" s="28" t="s">
        <v>474</v>
      </c>
      <c r="C25" s="29" t="s">
        <v>28</v>
      </c>
      <c r="D25" s="30" t="s">
        <v>9</v>
      </c>
      <c r="E25" s="31"/>
    </row>
    <row r="26" spans="1:5" s="56" customFormat="1" ht="37.5" x14ac:dyDescent="0.25">
      <c r="A26" s="6">
        <v>16</v>
      </c>
      <c r="B26" s="28" t="s">
        <v>787</v>
      </c>
      <c r="C26" s="29" t="s">
        <v>475</v>
      </c>
      <c r="D26" s="30" t="s">
        <v>11</v>
      </c>
      <c r="E26" s="31"/>
    </row>
    <row r="27" spans="1:5" s="56" customFormat="1" ht="25" x14ac:dyDescent="0.25">
      <c r="A27" s="6">
        <v>17</v>
      </c>
      <c r="B27" s="28" t="s">
        <v>749</v>
      </c>
      <c r="C27" s="29" t="s">
        <v>476</v>
      </c>
      <c r="D27" s="30" t="s">
        <v>11</v>
      </c>
      <c r="E27" s="31"/>
    </row>
    <row r="28" spans="1:5" s="56" customFormat="1" ht="39.75" customHeight="1" x14ac:dyDescent="0.25">
      <c r="A28" s="6">
        <v>18</v>
      </c>
      <c r="B28" s="28" t="s">
        <v>477</v>
      </c>
      <c r="C28" s="29" t="s">
        <v>149</v>
      </c>
      <c r="D28" s="30" t="s">
        <v>11</v>
      </c>
      <c r="E28" s="31"/>
    </row>
    <row r="29" spans="1:5" s="56" customFormat="1" ht="25" x14ac:dyDescent="0.25">
      <c r="A29" s="6">
        <v>19</v>
      </c>
      <c r="B29" s="28" t="s">
        <v>1219</v>
      </c>
      <c r="C29" s="29" t="s">
        <v>478</v>
      </c>
      <c r="D29" s="30" t="s">
        <v>11</v>
      </c>
      <c r="E29" s="31"/>
    </row>
    <row r="30" spans="1:5" s="56" customFormat="1" ht="25" x14ac:dyDescent="0.25">
      <c r="A30" s="6">
        <v>20</v>
      </c>
      <c r="B30" s="28" t="s">
        <v>750</v>
      </c>
      <c r="C30" s="29" t="s">
        <v>478</v>
      </c>
      <c r="D30" s="30" t="s">
        <v>11</v>
      </c>
      <c r="E30" s="31"/>
    </row>
    <row r="31" spans="1:5" s="56" customFormat="1" ht="37.5" x14ac:dyDescent="0.25">
      <c r="A31" s="6">
        <v>21</v>
      </c>
      <c r="B31" s="28" t="s">
        <v>479</v>
      </c>
      <c r="C31" s="29" t="s">
        <v>480</v>
      </c>
      <c r="D31" s="30" t="s">
        <v>11</v>
      </c>
      <c r="E31" s="31"/>
    </row>
    <row r="32" spans="1:5" s="56" customFormat="1" ht="25" x14ac:dyDescent="0.25">
      <c r="A32" s="6">
        <v>22</v>
      </c>
      <c r="B32" s="28" t="s">
        <v>481</v>
      </c>
      <c r="C32" s="29" t="s">
        <v>151</v>
      </c>
      <c r="D32" s="30" t="s">
        <v>11</v>
      </c>
      <c r="E32" s="31"/>
    </row>
    <row r="33" spans="1:5" s="56" customFormat="1" ht="66" customHeight="1" x14ac:dyDescent="0.25">
      <c r="A33" s="6">
        <v>23</v>
      </c>
      <c r="B33" s="28" t="s">
        <v>482</v>
      </c>
      <c r="C33" s="29" t="s">
        <v>152</v>
      </c>
      <c r="D33" s="30" t="s">
        <v>11</v>
      </c>
      <c r="E33" s="31"/>
    </row>
    <row r="34" spans="1:5" s="56" customFormat="1" ht="25" x14ac:dyDescent="0.25">
      <c r="A34" s="6">
        <v>24</v>
      </c>
      <c r="B34" s="28" t="s">
        <v>483</v>
      </c>
      <c r="C34" s="29" t="s">
        <v>153</v>
      </c>
      <c r="D34" s="30" t="s">
        <v>11</v>
      </c>
      <c r="E34" s="31"/>
    </row>
    <row r="35" spans="1:5" s="56" customFormat="1" ht="25" x14ac:dyDescent="0.25">
      <c r="A35" s="6">
        <v>25</v>
      </c>
      <c r="B35" s="28" t="s">
        <v>1220</v>
      </c>
      <c r="C35" s="29" t="s">
        <v>153</v>
      </c>
      <c r="D35" s="30" t="s">
        <v>11</v>
      </c>
      <c r="E35" s="31"/>
    </row>
    <row r="36" spans="1:5" s="56" customFormat="1" x14ac:dyDescent="0.25">
      <c r="A36" s="6">
        <v>26</v>
      </c>
      <c r="B36" s="67" t="s">
        <v>820</v>
      </c>
      <c r="C36" s="29" t="s">
        <v>35</v>
      </c>
      <c r="D36" s="30" t="s">
        <v>11</v>
      </c>
      <c r="E36" s="31"/>
    </row>
    <row r="37" spans="1:5" s="56" customFormat="1" ht="25" x14ac:dyDescent="0.25">
      <c r="A37" s="6">
        <v>27</v>
      </c>
      <c r="B37" s="28" t="s">
        <v>484</v>
      </c>
      <c r="C37" s="29" t="s">
        <v>485</v>
      </c>
      <c r="D37" s="30" t="s">
        <v>9</v>
      </c>
      <c r="E37" s="31"/>
    </row>
    <row r="38" spans="1:5" s="56" customFormat="1" x14ac:dyDescent="0.25">
      <c r="A38" s="6">
        <v>28</v>
      </c>
      <c r="B38" s="28" t="s">
        <v>486</v>
      </c>
      <c r="C38" s="29" t="s">
        <v>487</v>
      </c>
      <c r="D38" s="30" t="s">
        <v>9</v>
      </c>
      <c r="E38" s="31"/>
    </row>
    <row r="39" spans="1:5" s="56" customFormat="1" ht="26" x14ac:dyDescent="0.25">
      <c r="A39" s="6">
        <v>29</v>
      </c>
      <c r="B39" s="28" t="s">
        <v>1221</v>
      </c>
      <c r="C39" s="29" t="s">
        <v>488</v>
      </c>
      <c r="D39" s="30" t="s">
        <v>9</v>
      </c>
      <c r="E39" s="31"/>
    </row>
    <row r="40" spans="1:5" s="56" customFormat="1" ht="26.25" customHeight="1" x14ac:dyDescent="0.25">
      <c r="A40" s="6">
        <v>30</v>
      </c>
      <c r="B40" s="28" t="s">
        <v>1225</v>
      </c>
      <c r="C40" s="29" t="s">
        <v>489</v>
      </c>
      <c r="D40" s="30" t="s">
        <v>11</v>
      </c>
      <c r="E40" s="31"/>
    </row>
    <row r="41" spans="1:5" s="56" customFormat="1" ht="26.25" customHeight="1" x14ac:dyDescent="0.25">
      <c r="A41" s="6">
        <v>31</v>
      </c>
      <c r="B41" s="28" t="s">
        <v>1222</v>
      </c>
      <c r="C41" s="29" t="s">
        <v>489</v>
      </c>
      <c r="D41" s="30" t="s">
        <v>11</v>
      </c>
      <c r="E41" s="31"/>
    </row>
    <row r="42" spans="1:5" s="56" customFormat="1" x14ac:dyDescent="0.25">
      <c r="A42" s="6">
        <v>32</v>
      </c>
      <c r="B42" s="28" t="s">
        <v>490</v>
      </c>
      <c r="C42" s="29" t="s">
        <v>489</v>
      </c>
      <c r="D42" s="30" t="s">
        <v>11</v>
      </c>
      <c r="E42" s="31"/>
    </row>
    <row r="43" spans="1:5" s="56" customFormat="1" ht="25" x14ac:dyDescent="0.25">
      <c r="A43" s="6">
        <v>33</v>
      </c>
      <c r="B43" s="28" t="s">
        <v>491</v>
      </c>
      <c r="C43" s="29" t="s">
        <v>489</v>
      </c>
      <c r="D43" s="30" t="s">
        <v>11</v>
      </c>
      <c r="E43" s="31"/>
    </row>
    <row r="44" spans="1:5" s="56" customFormat="1" ht="26" x14ac:dyDescent="0.25">
      <c r="A44" s="6">
        <v>34</v>
      </c>
      <c r="B44" s="28" t="s">
        <v>1223</v>
      </c>
      <c r="C44" s="29" t="s">
        <v>224</v>
      </c>
      <c r="D44" s="30" t="s">
        <v>11</v>
      </c>
      <c r="E44" s="31"/>
    </row>
    <row r="45" spans="1:5" s="56" customFormat="1" ht="26" x14ac:dyDescent="0.25">
      <c r="A45" s="6">
        <v>35</v>
      </c>
      <c r="B45" s="28" t="s">
        <v>1224</v>
      </c>
      <c r="C45" s="29" t="s">
        <v>492</v>
      </c>
      <c r="D45" s="30" t="s">
        <v>11</v>
      </c>
      <c r="E45" s="31"/>
    </row>
    <row r="46" spans="1:5" s="56" customFormat="1" ht="25" x14ac:dyDescent="0.25">
      <c r="A46" s="6">
        <v>36</v>
      </c>
      <c r="B46" s="28" t="s">
        <v>2539</v>
      </c>
      <c r="C46" s="29" t="s">
        <v>492</v>
      </c>
      <c r="D46" s="30" t="s">
        <v>11</v>
      </c>
      <c r="E46" s="31"/>
    </row>
    <row r="47" spans="1:5" s="56" customFormat="1" ht="51" x14ac:dyDescent="0.25">
      <c r="A47" s="6">
        <v>37</v>
      </c>
      <c r="B47" s="28" t="s">
        <v>2540</v>
      </c>
      <c r="C47" s="29" t="s">
        <v>492</v>
      </c>
      <c r="D47" s="30" t="s">
        <v>11</v>
      </c>
      <c r="E47" s="31"/>
    </row>
    <row r="48" spans="1:5" s="56" customFormat="1" ht="38.5" x14ac:dyDescent="0.25">
      <c r="A48" s="6">
        <v>38</v>
      </c>
      <c r="B48" s="28" t="s">
        <v>821</v>
      </c>
      <c r="C48" s="29" t="s">
        <v>487</v>
      </c>
      <c r="D48" s="30" t="s">
        <v>11</v>
      </c>
      <c r="E48" s="31"/>
    </row>
    <row r="49" spans="1:6" x14ac:dyDescent="0.3">
      <c r="A49" s="24"/>
      <c r="B49" s="37"/>
      <c r="C49" s="9"/>
      <c r="D49" s="10"/>
      <c r="E49" s="27"/>
      <c r="F49" s="1"/>
    </row>
    <row r="50" spans="1:6" ht="32.25" customHeight="1" x14ac:dyDescent="0.25">
      <c r="A50" s="394" t="s">
        <v>1325</v>
      </c>
      <c r="B50" s="394"/>
      <c r="C50" s="394"/>
      <c r="D50" s="394"/>
      <c r="E50" s="394"/>
    </row>
    <row r="51" spans="1:6" x14ac:dyDescent="0.3">
      <c r="A51" s="4" t="s">
        <v>8</v>
      </c>
      <c r="C51" s="15" t="s">
        <v>6</v>
      </c>
      <c r="D51" s="15" t="s">
        <v>5</v>
      </c>
      <c r="E51" s="15" t="s">
        <v>10</v>
      </c>
      <c r="F51" s="1"/>
    </row>
    <row r="52" spans="1:6" s="56" customFormat="1" ht="25" x14ac:dyDescent="0.25">
      <c r="A52" s="6">
        <v>39</v>
      </c>
      <c r="B52" s="52" t="s">
        <v>981</v>
      </c>
      <c r="C52" s="29" t="s">
        <v>27</v>
      </c>
      <c r="D52" s="30" t="s">
        <v>9</v>
      </c>
      <c r="E52" s="31"/>
    </row>
    <row r="53" spans="1:6" s="56" customFormat="1" ht="25" x14ac:dyDescent="0.25">
      <c r="A53" s="6">
        <v>40</v>
      </c>
      <c r="B53" s="52" t="s">
        <v>2544</v>
      </c>
      <c r="C53" s="29" t="s">
        <v>982</v>
      </c>
      <c r="D53" s="30" t="s">
        <v>11</v>
      </c>
      <c r="E53" s="31"/>
    </row>
    <row r="54" spans="1:6" s="56" customFormat="1" ht="27.5" customHeight="1" x14ac:dyDescent="0.25">
      <c r="A54" s="6">
        <v>41</v>
      </c>
      <c r="B54" s="52" t="s">
        <v>2541</v>
      </c>
      <c r="C54" s="29" t="s">
        <v>982</v>
      </c>
      <c r="D54" s="30" t="s">
        <v>11</v>
      </c>
      <c r="E54" s="31"/>
    </row>
    <row r="55" spans="1:6" s="56" customFormat="1" ht="26.25" customHeight="1" x14ac:dyDescent="0.25">
      <c r="A55" s="6">
        <v>42</v>
      </c>
      <c r="B55" s="52" t="s">
        <v>2542</v>
      </c>
      <c r="C55" s="29" t="s">
        <v>983</v>
      </c>
      <c r="D55" s="30" t="s">
        <v>11</v>
      </c>
      <c r="E55" s="31"/>
    </row>
    <row r="56" spans="1:6" s="56" customFormat="1" ht="25" x14ac:dyDescent="0.25">
      <c r="A56" s="6">
        <v>43</v>
      </c>
      <c r="B56" s="52" t="s">
        <v>2543</v>
      </c>
      <c r="C56" s="29" t="s">
        <v>983</v>
      </c>
      <c r="D56" s="30" t="s">
        <v>11</v>
      </c>
      <c r="E56" s="31"/>
    </row>
    <row r="57" spans="1:6" s="56" customFormat="1" x14ac:dyDescent="0.25">
      <c r="A57" s="6"/>
      <c r="B57" s="52"/>
      <c r="C57" s="29"/>
      <c r="D57" s="30"/>
      <c r="E57" s="109"/>
    </row>
    <row r="58" spans="1:6" s="56" customFormat="1" x14ac:dyDescent="0.25">
      <c r="A58" s="410" t="s">
        <v>1510</v>
      </c>
      <c r="B58" s="410"/>
      <c r="C58" s="410"/>
      <c r="D58" s="410"/>
      <c r="E58" s="410"/>
    </row>
    <row r="59" spans="1:6" s="56" customFormat="1" ht="17.25" customHeight="1" x14ac:dyDescent="0.25">
      <c r="A59" s="6">
        <v>44</v>
      </c>
      <c r="B59" s="28" t="s">
        <v>1628</v>
      </c>
      <c r="C59" s="29" t="s">
        <v>174</v>
      </c>
      <c r="D59" s="30" t="s">
        <v>9</v>
      </c>
      <c r="E59" s="31"/>
    </row>
    <row r="61" spans="1:6" x14ac:dyDescent="0.3">
      <c r="A61" s="389" t="s">
        <v>7</v>
      </c>
      <c r="B61" s="389"/>
      <c r="C61" s="9"/>
      <c r="D61" s="10"/>
    </row>
    <row r="62" spans="1:6" x14ac:dyDescent="0.25">
      <c r="A62" s="390"/>
      <c r="B62" s="390"/>
      <c r="C62" s="390"/>
      <c r="D62" s="390"/>
      <c r="E62" s="390"/>
    </row>
    <row r="63" spans="1:6" x14ac:dyDescent="0.25">
      <c r="A63" s="390"/>
      <c r="B63" s="390"/>
      <c r="C63" s="390"/>
      <c r="D63" s="390"/>
      <c r="E63" s="390"/>
    </row>
    <row r="64" spans="1:6" x14ac:dyDescent="0.25">
      <c r="A64" s="390"/>
      <c r="B64" s="390"/>
      <c r="C64" s="390"/>
      <c r="D64" s="390"/>
      <c r="E64" s="390"/>
    </row>
  </sheetData>
  <sheetProtection algorithmName="SHA-512" hashValue="xk9aa0S/58sWmSBpFLaZZpdAw34GYqeO7trBmXzpdE/ER0j4Olpf5La2vN04AZM15IxTjlY/cXC5fpYAZroM+A==" saltValue="e+jWu79A7CyXVCkwRPsOIg==" spinCount="100000" sheet="1" selectLockedCells="1"/>
  <mergeCells count="15">
    <mergeCell ref="A5:E5"/>
    <mergeCell ref="A1:E1"/>
    <mergeCell ref="A2:E2"/>
    <mergeCell ref="A3:E3"/>
    <mergeCell ref="A4:E4"/>
    <mergeCell ref="A63:E63"/>
    <mergeCell ref="A64:E64"/>
    <mergeCell ref="A6:E6"/>
    <mergeCell ref="A61:B61"/>
    <mergeCell ref="A62:E62"/>
    <mergeCell ref="C7:D7"/>
    <mergeCell ref="E7:E8"/>
    <mergeCell ref="C8:D8"/>
    <mergeCell ref="A50:E50"/>
    <mergeCell ref="A58:E58"/>
  </mergeCells>
  <dataValidations count="4">
    <dataValidation type="list" allowBlank="1" showInputMessage="1" showErrorMessage="1" sqref="E13:E20 E23 E26:E36 E40:E48" xr:uid="{E963A34F-E0B3-46FE-A731-001B872B2233}">
      <formula1>"Yes,NA,Rpt"</formula1>
    </dataValidation>
    <dataValidation type="list" allowBlank="1" showInputMessage="1" showErrorMessage="1" sqref="E22" xr:uid="{6C9E574E-894A-45C1-9F77-A4B63A2CA789}">
      <formula1>"Yes,No,Rpt"</formula1>
    </dataValidation>
    <dataValidation type="list" allowBlank="1" showInputMessage="1" showErrorMessage="1" sqref="E53:E57 E59" xr:uid="{77B65813-0DC5-4AD7-89D0-CBBB7AA1ABD4}">
      <formula1>"Yes,Rpt,NA"</formula1>
    </dataValidation>
    <dataValidation type="list" allowBlank="1" showInputMessage="1" showErrorMessage="1" sqref="E11:E12 E21 E24:E25 E37:E39 E59 E52" xr:uid="{5DF65042-6C62-450C-9BEA-40BD47D0D80F}">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r:id="rId1"/>
  <headerFooter scaleWithDoc="0" alignWithMargins="0">
    <oddFooter>&amp;L&amp;"-,Standard"&amp;9compliant: Yes or √    
IMCI Checklist ISO 11812:2018&amp;C&amp;"Calibri,Standard"&amp;9not applicable: NA
            &amp;R&amp;"Calibri,Standard"&amp;9follow up on variation report: Rpt or X
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E226-1C82-4AD8-9109-7188D38B3239}">
  <sheetPr codeName="Tabelle33">
    <tabColor theme="5" tint="0.59999389629810485"/>
  </sheetPr>
  <dimension ref="A1:F59"/>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2187</v>
      </c>
      <c r="B4" s="384"/>
      <c r="C4" s="384"/>
      <c r="D4" s="384"/>
      <c r="E4" s="384"/>
    </row>
    <row r="5" spans="1:6" ht="15.75" customHeight="1" x14ac:dyDescent="0.25">
      <c r="A5" s="385" t="s">
        <v>2471</v>
      </c>
      <c r="B5" s="385"/>
      <c r="C5" s="385"/>
      <c r="D5" s="385"/>
      <c r="E5" s="385"/>
    </row>
    <row r="6" spans="1:6" ht="15" customHeight="1" x14ac:dyDescent="0.25">
      <c r="A6" s="332" t="str">
        <f>'Cover sheet'!A2:D2</f>
        <v>Checklist_Evaluation_Module B_G en240408</v>
      </c>
      <c r="B6" s="396"/>
      <c r="C6" s="396"/>
      <c r="D6" s="396"/>
      <c r="E6" s="396"/>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0.5" customHeight="1" x14ac:dyDescent="0.25"/>
    <row r="10" spans="1:6" x14ac:dyDescent="0.3">
      <c r="A10" s="4" t="s">
        <v>8</v>
      </c>
      <c r="C10" s="15" t="s">
        <v>6</v>
      </c>
      <c r="D10" s="15" t="s">
        <v>5</v>
      </c>
      <c r="E10" s="15" t="s">
        <v>10</v>
      </c>
      <c r="F10" s="1"/>
    </row>
    <row r="11" spans="1:6" s="56" customFormat="1" ht="25" x14ac:dyDescent="0.25">
      <c r="A11" s="6">
        <v>1</v>
      </c>
      <c r="B11" s="28" t="s">
        <v>2190</v>
      </c>
      <c r="C11" s="29" t="s">
        <v>209</v>
      </c>
      <c r="D11" s="30" t="s">
        <v>11</v>
      </c>
      <c r="E11" s="31"/>
    </row>
    <row r="12" spans="1:6" s="56" customFormat="1" ht="25" x14ac:dyDescent="0.25">
      <c r="A12" s="6">
        <v>2</v>
      </c>
      <c r="B12" s="28" t="s">
        <v>2192</v>
      </c>
      <c r="C12" s="29" t="s">
        <v>212</v>
      </c>
      <c r="D12" s="30" t="s">
        <v>11</v>
      </c>
      <c r="E12" s="31"/>
    </row>
    <row r="13" spans="1:6" s="56" customFormat="1" ht="37.5" x14ac:dyDescent="0.25">
      <c r="A13" s="6">
        <v>3</v>
      </c>
      <c r="B13" s="28" t="s">
        <v>2191</v>
      </c>
      <c r="C13" s="29" t="s">
        <v>212</v>
      </c>
      <c r="D13" s="30" t="s">
        <v>11</v>
      </c>
      <c r="E13" s="31"/>
    </row>
    <row r="14" spans="1:6" s="56" customFormat="1" ht="57" customHeight="1" x14ac:dyDescent="0.25">
      <c r="A14" s="6">
        <v>4</v>
      </c>
      <c r="B14" s="28" t="s">
        <v>2199</v>
      </c>
      <c r="C14" s="29" t="s">
        <v>212</v>
      </c>
      <c r="D14" s="30" t="s">
        <v>11</v>
      </c>
      <c r="E14" s="31"/>
    </row>
    <row r="15" spans="1:6" s="56" customFormat="1" ht="76" x14ac:dyDescent="0.25">
      <c r="A15" s="6">
        <v>5</v>
      </c>
      <c r="B15" s="28" t="s">
        <v>2470</v>
      </c>
      <c r="C15" s="29" t="s">
        <v>201</v>
      </c>
      <c r="D15" s="30" t="s">
        <v>11</v>
      </c>
      <c r="E15" s="31"/>
    </row>
    <row r="16" spans="1:6" s="56" customFormat="1" x14ac:dyDescent="0.25">
      <c r="A16" s="6">
        <v>6</v>
      </c>
      <c r="B16" s="28" t="s">
        <v>2201</v>
      </c>
      <c r="C16" s="29" t="s">
        <v>148</v>
      </c>
      <c r="D16" s="30" t="s">
        <v>319</v>
      </c>
      <c r="E16" s="31"/>
    </row>
    <row r="17" spans="1:5" s="56" customFormat="1" x14ac:dyDescent="0.25">
      <c r="A17" s="6">
        <v>7</v>
      </c>
      <c r="B17" s="28" t="s">
        <v>2200</v>
      </c>
      <c r="C17" s="29" t="s">
        <v>148</v>
      </c>
      <c r="D17" s="30" t="s">
        <v>319</v>
      </c>
      <c r="E17" s="31"/>
    </row>
    <row r="18" spans="1:5" s="56" customFormat="1" ht="15" customHeight="1" x14ac:dyDescent="0.25">
      <c r="A18" s="6">
        <v>8</v>
      </c>
      <c r="B18" s="28" t="s">
        <v>2203</v>
      </c>
      <c r="C18" s="29" t="s">
        <v>148</v>
      </c>
      <c r="D18" s="30" t="s">
        <v>319</v>
      </c>
      <c r="E18" s="31"/>
    </row>
    <row r="19" spans="1:5" s="56" customFormat="1" x14ac:dyDescent="0.25">
      <c r="A19" s="6">
        <v>9</v>
      </c>
      <c r="B19" s="108" t="s">
        <v>2198</v>
      </c>
      <c r="C19" s="29"/>
      <c r="D19" s="30"/>
    </row>
    <row r="20" spans="1:5" s="56" customFormat="1" x14ac:dyDescent="0.25">
      <c r="A20" s="6">
        <v>10</v>
      </c>
      <c r="B20" s="28" t="s">
        <v>2204</v>
      </c>
      <c r="C20" s="29" t="s">
        <v>148</v>
      </c>
      <c r="D20" s="30" t="s">
        <v>319</v>
      </c>
      <c r="E20" s="31"/>
    </row>
    <row r="21" spans="1:5" s="56" customFormat="1" ht="16.5" customHeight="1" x14ac:dyDescent="0.25">
      <c r="A21" s="6">
        <v>11</v>
      </c>
      <c r="B21" s="28" t="s">
        <v>2465</v>
      </c>
      <c r="C21" s="29" t="s">
        <v>148</v>
      </c>
      <c r="D21" s="30" t="s">
        <v>319</v>
      </c>
      <c r="E21" s="31"/>
    </row>
    <row r="22" spans="1:5" s="56" customFormat="1" ht="25" x14ac:dyDescent="0.25">
      <c r="A22" s="6">
        <v>12</v>
      </c>
      <c r="B22" s="28" t="s">
        <v>2466</v>
      </c>
      <c r="C22" s="29" t="s">
        <v>147</v>
      </c>
      <c r="D22" s="30" t="s">
        <v>319</v>
      </c>
      <c r="E22" s="31"/>
    </row>
    <row r="23" spans="1:5" s="56" customFormat="1" ht="25" x14ac:dyDescent="0.25">
      <c r="A23" s="6">
        <v>13</v>
      </c>
      <c r="B23" s="8" t="s">
        <v>2202</v>
      </c>
      <c r="C23" s="29" t="s">
        <v>148</v>
      </c>
      <c r="D23" s="30" t="s">
        <v>319</v>
      </c>
      <c r="E23" s="31"/>
    </row>
    <row r="24" spans="1:5" s="56" customFormat="1" ht="25" x14ac:dyDescent="0.25">
      <c r="A24" s="6">
        <v>14</v>
      </c>
      <c r="B24" s="8" t="s">
        <v>2467</v>
      </c>
      <c r="C24" s="29" t="s">
        <v>148</v>
      </c>
      <c r="D24" s="30" t="s">
        <v>319</v>
      </c>
      <c r="E24" s="31"/>
    </row>
    <row r="25" spans="1:5" s="56" customFormat="1" x14ac:dyDescent="0.25">
      <c r="A25" s="6">
        <v>15</v>
      </c>
      <c r="B25" s="28" t="s">
        <v>2205</v>
      </c>
      <c r="C25" s="29" t="s">
        <v>150</v>
      </c>
      <c r="D25" s="30" t="s">
        <v>11</v>
      </c>
      <c r="E25" s="31"/>
    </row>
    <row r="26" spans="1:5" s="56" customFormat="1" x14ac:dyDescent="0.25">
      <c r="A26" s="6">
        <v>16</v>
      </c>
      <c r="B26" s="28" t="s">
        <v>486</v>
      </c>
      <c r="C26" s="29" t="s">
        <v>150</v>
      </c>
      <c r="D26" s="30" t="s">
        <v>11</v>
      </c>
      <c r="E26" s="31"/>
    </row>
    <row r="27" spans="1:5" s="56" customFormat="1" x14ac:dyDescent="0.25">
      <c r="A27" s="6">
        <v>17</v>
      </c>
      <c r="B27" s="108" t="s">
        <v>2217</v>
      </c>
      <c r="C27" s="29"/>
      <c r="D27" s="30"/>
    </row>
    <row r="28" spans="1:5" s="56" customFormat="1" x14ac:dyDescent="0.25">
      <c r="A28" s="6">
        <v>18</v>
      </c>
      <c r="B28" s="28" t="s">
        <v>2206</v>
      </c>
      <c r="C28" s="29" t="s">
        <v>224</v>
      </c>
      <c r="D28" s="30" t="s">
        <v>9</v>
      </c>
      <c r="E28" s="31"/>
    </row>
    <row r="29" spans="1:5" s="56" customFormat="1" ht="25" x14ac:dyDescent="0.25">
      <c r="A29" s="6">
        <v>19</v>
      </c>
      <c r="B29" s="28" t="s">
        <v>2207</v>
      </c>
      <c r="C29" s="29" t="s">
        <v>224</v>
      </c>
      <c r="D29" s="30" t="s">
        <v>11</v>
      </c>
      <c r="E29" s="31"/>
    </row>
    <row r="30" spans="1:5" s="56" customFormat="1" ht="37.5" x14ac:dyDescent="0.25">
      <c r="A30" s="6">
        <v>20</v>
      </c>
      <c r="B30" s="28" t="s">
        <v>2208</v>
      </c>
      <c r="C30" s="29" t="s">
        <v>224</v>
      </c>
      <c r="D30" s="30" t="s">
        <v>11</v>
      </c>
      <c r="E30" s="31"/>
    </row>
    <row r="31" spans="1:5" s="56" customFormat="1" x14ac:dyDescent="0.25">
      <c r="A31" s="6">
        <v>21</v>
      </c>
      <c r="B31" s="28" t="s">
        <v>2218</v>
      </c>
      <c r="C31" s="29" t="s">
        <v>492</v>
      </c>
      <c r="D31" s="30" t="s">
        <v>11</v>
      </c>
      <c r="E31" s="31"/>
    </row>
    <row r="32" spans="1:5" s="56" customFormat="1" ht="25" x14ac:dyDescent="0.25">
      <c r="A32" s="6">
        <v>22</v>
      </c>
      <c r="B32" s="28" t="s">
        <v>2209</v>
      </c>
      <c r="C32" s="29" t="s">
        <v>492</v>
      </c>
      <c r="D32" s="30" t="s">
        <v>11</v>
      </c>
      <c r="E32" s="31"/>
    </row>
    <row r="33" spans="1:6" s="56" customFormat="1" ht="37.5" x14ac:dyDescent="0.25">
      <c r="A33" s="6">
        <v>23</v>
      </c>
      <c r="B33" s="28" t="s">
        <v>2210</v>
      </c>
      <c r="C33" s="29" t="s">
        <v>492</v>
      </c>
      <c r="D33" s="30" t="s">
        <v>11</v>
      </c>
      <c r="E33" s="31"/>
    </row>
    <row r="34" spans="1:6" s="56" customFormat="1" x14ac:dyDescent="0.25">
      <c r="A34" s="6">
        <v>24</v>
      </c>
      <c r="B34" s="28" t="s">
        <v>2211</v>
      </c>
      <c r="C34" s="29" t="s">
        <v>2082</v>
      </c>
      <c r="D34" s="30" t="s">
        <v>11</v>
      </c>
      <c r="E34" s="31"/>
    </row>
    <row r="35" spans="1:6" s="56" customFormat="1" ht="25" x14ac:dyDescent="0.25">
      <c r="A35" s="6">
        <v>25</v>
      </c>
      <c r="B35" s="28" t="s">
        <v>2212</v>
      </c>
      <c r="C35" s="29" t="s">
        <v>2082</v>
      </c>
      <c r="D35" s="30" t="s">
        <v>11</v>
      </c>
      <c r="E35" s="31"/>
    </row>
    <row r="36" spans="1:6" s="56" customFormat="1" x14ac:dyDescent="0.25">
      <c r="A36" s="6">
        <v>26</v>
      </c>
      <c r="B36" s="28" t="s">
        <v>2213</v>
      </c>
      <c r="C36" s="29" t="s">
        <v>2082</v>
      </c>
      <c r="D36" s="30" t="s">
        <v>11</v>
      </c>
      <c r="E36" s="31"/>
    </row>
    <row r="37" spans="1:6" s="56" customFormat="1" x14ac:dyDescent="0.25">
      <c r="A37" s="6">
        <v>27</v>
      </c>
      <c r="B37" s="28" t="s">
        <v>2214</v>
      </c>
      <c r="C37" s="29" t="s">
        <v>2082</v>
      </c>
      <c r="D37" s="30" t="s">
        <v>11</v>
      </c>
      <c r="E37" s="31"/>
    </row>
    <row r="38" spans="1:6" s="56" customFormat="1" ht="25" x14ac:dyDescent="0.25">
      <c r="A38" s="6">
        <v>28</v>
      </c>
      <c r="B38" s="28" t="s">
        <v>2215</v>
      </c>
      <c r="C38" s="29" t="s">
        <v>2082</v>
      </c>
      <c r="D38" s="30" t="s">
        <v>11</v>
      </c>
      <c r="E38" s="31"/>
    </row>
    <row r="39" spans="1:6" s="56" customFormat="1" x14ac:dyDescent="0.25">
      <c r="A39" s="6">
        <v>29</v>
      </c>
      <c r="B39" s="28" t="s">
        <v>2216</v>
      </c>
      <c r="C39" s="29" t="s">
        <v>2082</v>
      </c>
      <c r="D39" s="30" t="s">
        <v>11</v>
      </c>
      <c r="E39" s="31"/>
    </row>
    <row r="40" spans="1:6" x14ac:dyDescent="0.3">
      <c r="A40" s="24"/>
      <c r="B40" s="37"/>
      <c r="C40" s="9"/>
      <c r="D40" s="10"/>
      <c r="E40" s="27"/>
      <c r="F40" s="1"/>
    </row>
    <row r="41" spans="1:6" ht="32.25" customHeight="1" x14ac:dyDescent="0.25">
      <c r="A41" s="394" t="s">
        <v>1325</v>
      </c>
      <c r="B41" s="394"/>
      <c r="C41" s="394"/>
      <c r="D41" s="394"/>
      <c r="E41" s="394"/>
    </row>
    <row r="42" spans="1:6" x14ac:dyDescent="0.3">
      <c r="A42" s="4" t="s">
        <v>8</v>
      </c>
      <c r="C42" s="15" t="s">
        <v>6</v>
      </c>
      <c r="D42" s="15" t="s">
        <v>5</v>
      </c>
      <c r="E42" s="15" t="s">
        <v>10</v>
      </c>
      <c r="F42" s="1"/>
    </row>
    <row r="43" spans="1:6" s="56" customFormat="1" ht="25" x14ac:dyDescent="0.25">
      <c r="A43" s="6">
        <v>30</v>
      </c>
      <c r="B43" s="28" t="s">
        <v>2188</v>
      </c>
      <c r="C43" s="30" t="s">
        <v>22</v>
      </c>
      <c r="D43" s="30" t="s">
        <v>9</v>
      </c>
      <c r="E43" s="31"/>
    </row>
    <row r="44" spans="1:6" s="56" customFormat="1" ht="25" x14ac:dyDescent="0.25">
      <c r="A44" s="6">
        <v>31</v>
      </c>
      <c r="B44" s="28" t="s">
        <v>2189</v>
      </c>
      <c r="C44" s="29" t="s">
        <v>22</v>
      </c>
      <c r="D44" s="30" t="s">
        <v>9</v>
      </c>
      <c r="E44" s="31"/>
    </row>
    <row r="45" spans="1:6" s="56" customFormat="1" ht="38.5" x14ac:dyDescent="0.25">
      <c r="A45" s="6">
        <v>32</v>
      </c>
      <c r="B45" s="28" t="s">
        <v>2469</v>
      </c>
      <c r="C45" s="29" t="s">
        <v>201</v>
      </c>
      <c r="D45" s="30" t="s">
        <v>11</v>
      </c>
      <c r="E45" s="31"/>
    </row>
    <row r="46" spans="1:6" s="56" customFormat="1" ht="38.5" x14ac:dyDescent="0.25">
      <c r="A46" s="6">
        <v>33</v>
      </c>
      <c r="B46" s="28" t="s">
        <v>2468</v>
      </c>
      <c r="C46" s="29" t="s">
        <v>201</v>
      </c>
      <c r="D46" s="30" t="s">
        <v>11</v>
      </c>
      <c r="E46" s="31"/>
    </row>
    <row r="47" spans="1:6" s="56" customFormat="1" x14ac:dyDescent="0.25">
      <c r="A47" s="6">
        <v>34</v>
      </c>
      <c r="B47" s="52" t="s">
        <v>2545</v>
      </c>
      <c r="C47" s="29"/>
      <c r="D47" s="30" t="s">
        <v>9</v>
      </c>
      <c r="E47" s="31"/>
    </row>
    <row r="48" spans="1:6" s="56" customFormat="1" x14ac:dyDescent="0.25">
      <c r="A48" s="6"/>
      <c r="B48" s="52"/>
      <c r="C48" s="29"/>
      <c r="D48" s="30"/>
      <c r="E48" s="109"/>
    </row>
    <row r="49" spans="1:5" s="56" customFormat="1" x14ac:dyDescent="0.25">
      <c r="A49" s="410" t="s">
        <v>1510</v>
      </c>
      <c r="B49" s="410"/>
      <c r="C49" s="410"/>
      <c r="D49" s="410"/>
      <c r="E49" s="410"/>
    </row>
    <row r="50" spans="1:5" s="56" customFormat="1" ht="25" x14ac:dyDescent="0.25">
      <c r="A50" s="6">
        <v>35</v>
      </c>
      <c r="B50" s="28" t="s">
        <v>2193</v>
      </c>
      <c r="C50" s="207" t="s">
        <v>161</v>
      </c>
      <c r="D50" s="30" t="s">
        <v>11</v>
      </c>
      <c r="E50" s="31"/>
    </row>
    <row r="51" spans="1:5" s="56" customFormat="1" ht="25" x14ac:dyDescent="0.25">
      <c r="A51" s="6">
        <v>36</v>
      </c>
      <c r="B51" s="216" t="s">
        <v>2194</v>
      </c>
      <c r="C51" s="215" t="s">
        <v>161</v>
      </c>
      <c r="D51" s="30" t="s">
        <v>9</v>
      </c>
      <c r="E51" s="31"/>
    </row>
    <row r="52" spans="1:5" s="56" customFormat="1" ht="25" x14ac:dyDescent="0.25">
      <c r="A52" s="6">
        <v>37</v>
      </c>
      <c r="B52" s="217" t="s">
        <v>2195</v>
      </c>
      <c r="C52" s="215" t="s">
        <v>161</v>
      </c>
      <c r="D52" s="30" t="s">
        <v>9</v>
      </c>
      <c r="E52" s="31"/>
    </row>
    <row r="53" spans="1:5" s="56" customFormat="1" ht="41.25" customHeight="1" x14ac:dyDescent="0.25">
      <c r="A53" s="6">
        <v>38</v>
      </c>
      <c r="B53" s="217" t="s">
        <v>2197</v>
      </c>
      <c r="C53" s="215" t="s">
        <v>161</v>
      </c>
      <c r="D53" s="30" t="s">
        <v>11</v>
      </c>
      <c r="E53" s="31"/>
    </row>
    <row r="54" spans="1:5" s="56" customFormat="1" ht="25" x14ac:dyDescent="0.25">
      <c r="A54" s="6">
        <v>39</v>
      </c>
      <c r="B54" s="217" t="s">
        <v>2196</v>
      </c>
      <c r="C54" s="215" t="s">
        <v>161</v>
      </c>
      <c r="D54" s="30" t="s">
        <v>11</v>
      </c>
      <c r="E54" s="31"/>
    </row>
    <row r="55" spans="1:5" ht="10" customHeight="1" x14ac:dyDescent="0.25"/>
    <row r="56" spans="1:5" x14ac:dyDescent="0.3">
      <c r="A56" s="389" t="s">
        <v>7</v>
      </c>
      <c r="B56" s="389"/>
      <c r="C56" s="9"/>
      <c r="D56" s="10"/>
    </row>
    <row r="57" spans="1:5" x14ac:dyDescent="0.25">
      <c r="A57" s="390"/>
      <c r="B57" s="390"/>
      <c r="C57" s="390"/>
      <c r="D57" s="390"/>
      <c r="E57" s="390"/>
    </row>
    <row r="58" spans="1:5" x14ac:dyDescent="0.25">
      <c r="A58" s="390"/>
      <c r="B58" s="390"/>
      <c r="C58" s="390"/>
      <c r="D58" s="390"/>
      <c r="E58" s="390"/>
    </row>
    <row r="59" spans="1:5" x14ac:dyDescent="0.25">
      <c r="A59" s="390"/>
      <c r="B59" s="390"/>
      <c r="C59" s="390"/>
      <c r="D59" s="390"/>
      <c r="E59" s="390"/>
    </row>
  </sheetData>
  <sheetProtection algorithmName="SHA-512" hashValue="cwCg6wgmlOiOuMtZ573uZKApA6vfxs77+89PdGFK7a68hm4TvZjAIzgUj9u5h8ZW0sGpVsoq2B93aKXuoeA3tw==" saltValue="ZYoD4O5gSK+L4fQF4+P53A==" spinCount="100000" sheet="1" selectLockedCells="1"/>
  <mergeCells count="15">
    <mergeCell ref="A57:E57"/>
    <mergeCell ref="A58:E58"/>
    <mergeCell ref="A59:E59"/>
    <mergeCell ref="C7:D7"/>
    <mergeCell ref="E7:E8"/>
    <mergeCell ref="C8:D8"/>
    <mergeCell ref="A41:E41"/>
    <mergeCell ref="A49:E49"/>
    <mergeCell ref="A56:B56"/>
    <mergeCell ref="A6:E6"/>
    <mergeCell ref="A1:E1"/>
    <mergeCell ref="A2:E2"/>
    <mergeCell ref="A3:E3"/>
    <mergeCell ref="A4:E4"/>
    <mergeCell ref="A5:E5"/>
  </mergeCells>
  <dataValidations count="4">
    <dataValidation type="list" allowBlank="1" showInputMessage="1" showErrorMessage="1" sqref="E47 E51:E52 E43:E44 E28" xr:uid="{761E0EBA-E03A-4444-9FDE-875332CCA162}">
      <formula1>"Yes,Rpt"</formula1>
    </dataValidation>
    <dataValidation type="list" allowBlank="1" showInputMessage="1" showErrorMessage="1" sqref="E53:E54 E50 E45:E48" xr:uid="{790E09BB-AB6D-40C1-B230-7DF6B969E7C7}">
      <formula1>"Yes,Rpt,NA"</formula1>
    </dataValidation>
    <dataValidation type="list" allowBlank="1" showInputMessage="1" showErrorMessage="1" sqref="E16:E18 E20:E24" xr:uid="{81E366AA-12F8-453B-8359-0C6BB692C04F}">
      <formula1>"Yes,No,Rpt"</formula1>
    </dataValidation>
    <dataValidation type="list" allowBlank="1" showInputMessage="1" showErrorMessage="1" sqref="E11:E15 E45:E46 E29:E39 E25:E26" xr:uid="{B7366472-9EFB-4952-A579-2552F5382B0F}">
      <formula1>"Yes,NA,Rpt"</formula1>
    </dataValidation>
  </dataValidations>
  <printOptions horizontalCentered="1"/>
  <pageMargins left="0.59055118110236227" right="0.59055118110236227" top="0.59055118110236227" bottom="0.78740157480314965" header="0.31496062992125984" footer="0.31496062992125984"/>
  <pageSetup fitToHeight="3" orientation="portrait" r:id="rId1"/>
  <headerFooter scaleWithDoc="0" alignWithMargins="0">
    <oddFooter>&amp;L&amp;"-,Standard"&amp;9compliant: Yes or √    
IMCI Checklist FDIS 11812:2019&amp;C&amp;"Calibri,Standard"&amp;9not applicable: NA
            &amp;R&amp;"Calibri,Standard"&amp;9follow up on variation report: Rpt or X
Page &amp;P of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34">
    <tabColor theme="5" tint="0.59999389629810485"/>
  </sheetPr>
  <dimension ref="A1:F83"/>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48" style="3" customWidth="1"/>
    <col min="3" max="5" width="10.7265625" style="3" customWidth="1"/>
    <col min="6" max="16384" width="11.453125" style="3"/>
  </cols>
  <sheetData>
    <row r="1" spans="1:6" ht="76.5" customHeight="1" x14ac:dyDescent="0.25">
      <c r="A1" s="3"/>
    </row>
    <row r="2" spans="1:6" ht="15" customHeight="1" x14ac:dyDescent="0.25">
      <c r="A2" s="396"/>
      <c r="B2" s="396"/>
      <c r="C2" s="396"/>
      <c r="D2" s="396"/>
    </row>
    <row r="3" spans="1:6" ht="15" customHeight="1" x14ac:dyDescent="0.25">
      <c r="A3" s="385" t="s">
        <v>1087</v>
      </c>
      <c r="B3" s="385"/>
      <c r="C3" s="385"/>
      <c r="D3" s="385"/>
      <c r="E3" s="385"/>
    </row>
    <row r="4" spans="1:6" ht="15" customHeight="1" x14ac:dyDescent="0.25">
      <c r="A4" s="384" t="s">
        <v>752</v>
      </c>
      <c r="B4" s="384"/>
      <c r="C4" s="384"/>
      <c r="D4" s="384"/>
      <c r="E4" s="384"/>
    </row>
    <row r="5" spans="1:6" ht="15.75" customHeight="1" x14ac:dyDescent="0.25">
      <c r="A5" s="423" t="s">
        <v>559</v>
      </c>
      <c r="B5" s="423"/>
      <c r="C5" s="423"/>
      <c r="D5" s="423"/>
      <c r="E5" s="423"/>
    </row>
    <row r="6" spans="1:6" ht="15" customHeight="1" x14ac:dyDescent="0.25">
      <c r="A6" s="400" t="str">
        <f>'Cover sheet'!A2:D2</f>
        <v>Checklist_Evaluation_Module B_G en240408</v>
      </c>
      <c r="B6" s="400"/>
      <c r="C6" s="400"/>
      <c r="D6" s="400"/>
      <c r="E6" s="400"/>
    </row>
    <row r="7" spans="1:6" ht="18" customHeight="1" x14ac:dyDescent="0.25">
      <c r="B7" s="17" t="s">
        <v>2321</v>
      </c>
      <c r="C7" s="417" t="str">
        <f>IF(Checklists!B5=0,"",Checklists!B5)</f>
        <v/>
      </c>
      <c r="D7" s="418"/>
      <c r="E7" s="36"/>
    </row>
    <row r="8" spans="1:6" ht="18" customHeight="1" x14ac:dyDescent="0.25">
      <c r="B8" s="17" t="s">
        <v>2304</v>
      </c>
      <c r="C8" s="424" t="str">
        <f>IF(Checklists!B6=0,"",Checklists!B6)</f>
        <v/>
      </c>
      <c r="D8" s="425"/>
    </row>
    <row r="9" spans="1:6" ht="15" customHeight="1" x14ac:dyDescent="0.25"/>
    <row r="10" spans="1:6" s="56" customFormat="1" x14ac:dyDescent="0.25">
      <c r="A10" s="410" t="s">
        <v>1510</v>
      </c>
      <c r="B10" s="410"/>
      <c r="C10" s="410"/>
      <c r="D10" s="410"/>
      <c r="E10" s="410"/>
    </row>
    <row r="11" spans="1:6" x14ac:dyDescent="0.3">
      <c r="A11" s="4" t="s">
        <v>8</v>
      </c>
      <c r="C11" s="15" t="s">
        <v>6</v>
      </c>
      <c r="D11" s="15" t="s">
        <v>5</v>
      </c>
      <c r="E11" s="15" t="s">
        <v>10</v>
      </c>
      <c r="F11" s="1"/>
    </row>
    <row r="12" spans="1:6" s="56" customFormat="1" ht="50" x14ac:dyDescent="0.25">
      <c r="A12" s="6">
        <v>1</v>
      </c>
      <c r="B12" s="52" t="s">
        <v>1688</v>
      </c>
      <c r="C12" s="29" t="s">
        <v>356</v>
      </c>
      <c r="D12" s="30" t="s">
        <v>11</v>
      </c>
      <c r="E12" s="31"/>
    </row>
    <row r="13" spans="1:6" s="56" customFormat="1" ht="93.75" customHeight="1" x14ac:dyDescent="0.25">
      <c r="A13" s="6">
        <v>2</v>
      </c>
      <c r="B13" s="52" t="s">
        <v>1686</v>
      </c>
      <c r="C13" s="29" t="s">
        <v>446</v>
      </c>
      <c r="D13" s="30" t="s">
        <v>11</v>
      </c>
      <c r="E13" s="31"/>
    </row>
    <row r="14" spans="1:6" s="56" customFormat="1" ht="66.75" customHeight="1" x14ac:dyDescent="0.25">
      <c r="A14" s="6">
        <v>3</v>
      </c>
      <c r="B14" s="52" t="s">
        <v>1689</v>
      </c>
      <c r="C14" s="29" t="s">
        <v>1446</v>
      </c>
      <c r="D14" s="30" t="s">
        <v>11</v>
      </c>
      <c r="E14" s="31"/>
    </row>
    <row r="15" spans="1:6" s="56" customFormat="1" ht="80.25" customHeight="1" x14ac:dyDescent="0.25">
      <c r="A15" s="6">
        <v>4</v>
      </c>
      <c r="B15" s="52" t="s">
        <v>1690</v>
      </c>
      <c r="C15" s="29" t="s">
        <v>1446</v>
      </c>
      <c r="D15" s="30" t="s">
        <v>11</v>
      </c>
      <c r="E15" s="31"/>
    </row>
    <row r="16" spans="1:6" s="56" customFormat="1" ht="37.5" x14ac:dyDescent="0.25">
      <c r="A16" s="6">
        <v>5</v>
      </c>
      <c r="B16" s="52" t="s">
        <v>1678</v>
      </c>
      <c r="C16" s="29" t="s">
        <v>1447</v>
      </c>
      <c r="D16" s="30" t="s">
        <v>11</v>
      </c>
      <c r="E16" s="31"/>
    </row>
    <row r="17" spans="1:5" s="56" customFormat="1" ht="25" x14ac:dyDescent="0.25">
      <c r="A17" s="6">
        <v>6</v>
      </c>
      <c r="B17" s="52" t="s">
        <v>1679</v>
      </c>
      <c r="C17" s="29" t="s">
        <v>1447</v>
      </c>
      <c r="D17" s="30" t="s">
        <v>11</v>
      </c>
      <c r="E17" s="31"/>
    </row>
    <row r="18" spans="1:5" s="56" customFormat="1" ht="62.5" x14ac:dyDescent="0.25">
      <c r="A18" s="6">
        <v>7</v>
      </c>
      <c r="B18" s="52" t="s">
        <v>1691</v>
      </c>
      <c r="C18" s="29" t="s">
        <v>162</v>
      </c>
      <c r="D18" s="30" t="s">
        <v>11</v>
      </c>
      <c r="E18" s="31"/>
    </row>
    <row r="19" spans="1:5" s="56" customFormat="1" ht="50" x14ac:dyDescent="0.25">
      <c r="A19" s="6">
        <v>8</v>
      </c>
      <c r="B19" s="52" t="s">
        <v>1692</v>
      </c>
      <c r="C19" s="29" t="s">
        <v>162</v>
      </c>
      <c r="D19" s="30" t="s">
        <v>11</v>
      </c>
      <c r="E19" s="31"/>
    </row>
    <row r="20" spans="1:5" s="56" customFormat="1" ht="25" x14ac:dyDescent="0.25">
      <c r="A20" s="6">
        <v>9</v>
      </c>
      <c r="B20" s="52" t="s">
        <v>1680</v>
      </c>
      <c r="C20" s="29" t="s">
        <v>1448</v>
      </c>
      <c r="D20" s="30" t="s">
        <v>11</v>
      </c>
      <c r="E20" s="31"/>
    </row>
    <row r="21" spans="1:5" s="56" customFormat="1" ht="25" x14ac:dyDescent="0.25">
      <c r="A21" s="6">
        <v>10</v>
      </c>
      <c r="B21" s="52" t="s">
        <v>1693</v>
      </c>
      <c r="C21" s="29" t="s">
        <v>148</v>
      </c>
      <c r="D21" s="30" t="s">
        <v>11</v>
      </c>
      <c r="E21" s="31"/>
    </row>
    <row r="22" spans="1:5" s="56" customFormat="1" ht="25" x14ac:dyDescent="0.25">
      <c r="A22" s="6">
        <v>11</v>
      </c>
      <c r="B22" s="52" t="s">
        <v>1694</v>
      </c>
      <c r="C22" s="29" t="s">
        <v>149</v>
      </c>
      <c r="D22" s="30" t="s">
        <v>11</v>
      </c>
      <c r="E22" s="31"/>
    </row>
    <row r="23" spans="1:5" s="56" customFormat="1" ht="37.5" x14ac:dyDescent="0.25">
      <c r="A23" s="6">
        <v>12</v>
      </c>
      <c r="B23" s="52" t="s">
        <v>1681</v>
      </c>
      <c r="C23" s="29" t="s">
        <v>149</v>
      </c>
      <c r="D23" s="30" t="s">
        <v>11</v>
      </c>
      <c r="E23" s="31"/>
    </row>
    <row r="24" spans="1:5" s="56" customFormat="1" ht="25" x14ac:dyDescent="0.25">
      <c r="A24" s="6">
        <v>13</v>
      </c>
      <c r="B24" s="52" t="s">
        <v>1682</v>
      </c>
      <c r="C24" s="29" t="s">
        <v>518</v>
      </c>
      <c r="D24" s="30" t="s">
        <v>11</v>
      </c>
      <c r="E24" s="31"/>
    </row>
    <row r="25" spans="1:5" s="56" customFormat="1" ht="27.75" customHeight="1" x14ac:dyDescent="0.25">
      <c r="A25" s="6">
        <v>14</v>
      </c>
      <c r="B25" s="52" t="s">
        <v>1683</v>
      </c>
      <c r="C25" s="29" t="s">
        <v>1449</v>
      </c>
      <c r="D25" s="30" t="s">
        <v>11</v>
      </c>
      <c r="E25" s="31"/>
    </row>
    <row r="26" spans="1:5" s="56" customFormat="1" ht="50" x14ac:dyDescent="0.25">
      <c r="A26" s="6">
        <v>15</v>
      </c>
      <c r="B26" s="52" t="s">
        <v>1687</v>
      </c>
      <c r="C26" s="29" t="s">
        <v>1450</v>
      </c>
      <c r="D26" s="30" t="s">
        <v>11</v>
      </c>
      <c r="E26" s="31"/>
    </row>
    <row r="27" spans="1:5" s="56" customFormat="1" ht="37.5" x14ac:dyDescent="0.25">
      <c r="A27" s="6">
        <v>16</v>
      </c>
      <c r="B27" s="52" t="s">
        <v>1684</v>
      </c>
      <c r="C27" s="29" t="s">
        <v>1451</v>
      </c>
      <c r="D27" s="30" t="s">
        <v>11</v>
      </c>
      <c r="E27" s="31"/>
    </row>
    <row r="28" spans="1:5" s="56" customFormat="1" ht="25" x14ac:dyDescent="0.25">
      <c r="A28" s="6">
        <v>17</v>
      </c>
      <c r="B28" s="52" t="s">
        <v>1685</v>
      </c>
      <c r="C28" s="29" t="s">
        <v>1452</v>
      </c>
      <c r="D28" s="30" t="s">
        <v>11</v>
      </c>
      <c r="E28" s="31"/>
    </row>
    <row r="29" spans="1:5" s="56" customFormat="1" x14ac:dyDescent="0.25">
      <c r="A29" s="96"/>
      <c r="B29" s="97"/>
      <c r="C29" s="98"/>
      <c r="D29" s="69"/>
      <c r="E29" s="74"/>
    </row>
    <row r="30" spans="1:5" s="56" customFormat="1" ht="51.75" customHeight="1" x14ac:dyDescent="0.25">
      <c r="A30" s="394" t="s">
        <v>1695</v>
      </c>
      <c r="B30" s="394"/>
      <c r="C30" s="394"/>
      <c r="D30" s="394"/>
      <c r="E30" s="394"/>
    </row>
    <row r="31" spans="1:5" s="56" customFormat="1" x14ac:dyDescent="0.25">
      <c r="A31" s="24"/>
      <c r="B31" s="8"/>
      <c r="C31" s="59"/>
      <c r="D31" s="48"/>
      <c r="E31" s="72"/>
    </row>
    <row r="32" spans="1:5" ht="37.5" customHeight="1" x14ac:dyDescent="0.3">
      <c r="A32" s="24"/>
      <c r="B32" s="111" t="s">
        <v>753</v>
      </c>
      <c r="D32" s="112" t="s">
        <v>1697</v>
      </c>
      <c r="E32" s="113" t="s">
        <v>1696</v>
      </c>
    </row>
    <row r="33" spans="1:5" x14ac:dyDescent="0.25">
      <c r="A33" s="6">
        <v>18</v>
      </c>
      <c r="B33" s="66" t="s">
        <v>754</v>
      </c>
      <c r="C33" s="57"/>
      <c r="D33" s="117"/>
      <c r="E33" s="55"/>
    </row>
    <row r="34" spans="1:5" x14ac:dyDescent="0.25">
      <c r="A34" s="6">
        <v>19</v>
      </c>
      <c r="B34" s="114" t="s">
        <v>755</v>
      </c>
      <c r="C34" s="57"/>
      <c r="D34" s="117"/>
      <c r="E34" s="55"/>
    </row>
    <row r="35" spans="1:5" x14ac:dyDescent="0.25">
      <c r="A35" s="6">
        <v>20</v>
      </c>
      <c r="B35" s="114" t="s">
        <v>756</v>
      </c>
      <c r="C35" s="57"/>
      <c r="D35" s="117"/>
      <c r="E35" s="55"/>
    </row>
    <row r="36" spans="1:5" x14ac:dyDescent="0.25">
      <c r="A36" s="6">
        <v>21</v>
      </c>
      <c r="B36" s="426" t="s">
        <v>1698</v>
      </c>
      <c r="C36" s="426"/>
      <c r="D36" s="117"/>
      <c r="E36" s="55"/>
    </row>
    <row r="37" spans="1:5" x14ac:dyDescent="0.25">
      <c r="A37" s="24"/>
      <c r="B37" s="115" t="s">
        <v>757</v>
      </c>
      <c r="C37" s="56"/>
      <c r="D37" s="118"/>
      <c r="E37" s="118"/>
    </row>
    <row r="38" spans="1:5" x14ac:dyDescent="0.25">
      <c r="A38" s="12">
        <v>22</v>
      </c>
      <c r="B38" s="114" t="s">
        <v>758</v>
      </c>
      <c r="C38" s="116"/>
      <c r="D38" s="119"/>
      <c r="E38" s="88"/>
    </row>
    <row r="39" spans="1:5" x14ac:dyDescent="0.25">
      <c r="A39" s="6">
        <v>23</v>
      </c>
      <c r="B39" s="114" t="s">
        <v>759</v>
      </c>
      <c r="C39" s="57"/>
      <c r="D39" s="117"/>
      <c r="E39" s="55"/>
    </row>
    <row r="40" spans="1:5" x14ac:dyDescent="0.25">
      <c r="A40" s="6">
        <v>24</v>
      </c>
      <c r="B40" s="114" t="s">
        <v>760</v>
      </c>
      <c r="C40" s="57"/>
      <c r="D40" s="117"/>
      <c r="E40" s="55"/>
    </row>
    <row r="41" spans="1:5" x14ac:dyDescent="0.25">
      <c r="A41" s="6">
        <v>25</v>
      </c>
      <c r="B41" s="114" t="s">
        <v>761</v>
      </c>
      <c r="C41" s="57"/>
      <c r="D41" s="117"/>
      <c r="E41" s="55"/>
    </row>
    <row r="42" spans="1:5" x14ac:dyDescent="0.25">
      <c r="A42" s="6">
        <v>26</v>
      </c>
      <c r="B42" s="114" t="s">
        <v>762</v>
      </c>
      <c r="C42" s="57"/>
      <c r="D42" s="117"/>
      <c r="E42" s="55"/>
    </row>
    <row r="43" spans="1:5" x14ac:dyDescent="0.25">
      <c r="A43" s="6">
        <v>27</v>
      </c>
      <c r="B43" s="114" t="s">
        <v>763</v>
      </c>
      <c r="C43" s="57"/>
      <c r="D43" s="117"/>
      <c r="E43" s="55"/>
    </row>
    <row r="44" spans="1:5" x14ac:dyDescent="0.25">
      <c r="A44" s="6">
        <v>28</v>
      </c>
      <c r="B44" s="114" t="s">
        <v>764</v>
      </c>
      <c r="C44" s="57"/>
      <c r="D44" s="117"/>
      <c r="E44" s="55"/>
    </row>
    <row r="45" spans="1:5" x14ac:dyDescent="0.25">
      <c r="A45" s="6">
        <v>29</v>
      </c>
      <c r="B45" s="114" t="s">
        <v>765</v>
      </c>
      <c r="C45" s="57"/>
      <c r="D45" s="117"/>
      <c r="E45" s="55"/>
    </row>
    <row r="46" spans="1:5" x14ac:dyDescent="0.25">
      <c r="A46" s="6">
        <v>30</v>
      </c>
      <c r="B46" s="114" t="s">
        <v>766</v>
      </c>
      <c r="C46" s="57"/>
      <c r="D46" s="117"/>
      <c r="E46" s="55"/>
    </row>
    <row r="47" spans="1:5" x14ac:dyDescent="0.25">
      <c r="A47" s="24"/>
      <c r="B47" s="115" t="s">
        <v>767</v>
      </c>
      <c r="C47" s="56"/>
      <c r="D47" s="118"/>
      <c r="E47" s="118"/>
    </row>
    <row r="48" spans="1:5" x14ac:dyDescent="0.25">
      <c r="A48" s="12">
        <v>31</v>
      </c>
      <c r="B48" s="114" t="s">
        <v>768</v>
      </c>
      <c r="C48" s="56"/>
      <c r="D48" s="119"/>
      <c r="E48" s="120"/>
    </row>
    <row r="49" spans="1:5" x14ac:dyDescent="0.25">
      <c r="A49" s="6">
        <v>32</v>
      </c>
      <c r="B49" s="114" t="s">
        <v>769</v>
      </c>
      <c r="C49" s="57"/>
      <c r="D49" s="117"/>
      <c r="E49" s="121"/>
    </row>
    <row r="50" spans="1:5" x14ac:dyDescent="0.25">
      <c r="A50" s="6">
        <v>33</v>
      </c>
      <c r="B50" s="114" t="s">
        <v>770</v>
      </c>
      <c r="C50" s="57"/>
      <c r="D50" s="117"/>
      <c r="E50" s="121"/>
    </row>
    <row r="51" spans="1:5" x14ac:dyDescent="0.25">
      <c r="A51" s="6">
        <v>34</v>
      </c>
      <c r="B51" s="114" t="s">
        <v>771</v>
      </c>
      <c r="C51" s="57"/>
      <c r="D51" s="117"/>
      <c r="E51" s="121"/>
    </row>
    <row r="52" spans="1:5" x14ac:dyDescent="0.25">
      <c r="A52" s="6">
        <v>35</v>
      </c>
      <c r="B52" s="114" t="s">
        <v>772</v>
      </c>
      <c r="C52" s="57"/>
      <c r="D52" s="117"/>
      <c r="E52" s="121"/>
    </row>
    <row r="53" spans="1:5" x14ac:dyDescent="0.25">
      <c r="A53" s="24"/>
      <c r="B53" s="26"/>
      <c r="C53" s="38"/>
      <c r="D53" s="38"/>
    </row>
    <row r="54" spans="1:5" x14ac:dyDescent="0.25">
      <c r="A54" s="422" t="s">
        <v>2546</v>
      </c>
      <c r="B54" s="422"/>
      <c r="C54" s="422"/>
      <c r="D54" s="422"/>
      <c r="E54" s="422"/>
    </row>
    <row r="55" spans="1:5" x14ac:dyDescent="0.25">
      <c r="A55" s="15"/>
      <c r="B55" s="422" t="s">
        <v>1699</v>
      </c>
      <c r="C55" s="422"/>
      <c r="D55" s="422"/>
      <c r="E55" s="422"/>
    </row>
    <row r="56" spans="1:5" x14ac:dyDescent="0.25">
      <c r="A56" s="3"/>
      <c r="B56" s="385"/>
      <c r="C56" s="385"/>
      <c r="D56" s="385"/>
    </row>
    <row r="57" spans="1:5" ht="25.5" customHeight="1" x14ac:dyDescent="0.25">
      <c r="A57" s="39"/>
      <c r="B57" s="234" t="s">
        <v>773</v>
      </c>
      <c r="C57" s="235"/>
      <c r="D57" s="79" t="s">
        <v>774</v>
      </c>
      <c r="E57" s="80" t="s">
        <v>775</v>
      </c>
    </row>
    <row r="58" spans="1:5" x14ac:dyDescent="0.25">
      <c r="A58" s="40">
        <v>1</v>
      </c>
      <c r="B58" s="420"/>
      <c r="C58" s="421"/>
      <c r="D58" s="41"/>
      <c r="E58" s="41"/>
    </row>
    <row r="59" spans="1:5" x14ac:dyDescent="0.25">
      <c r="A59" s="42">
        <f>1+A58</f>
        <v>2</v>
      </c>
      <c r="B59" s="420"/>
      <c r="C59" s="421"/>
      <c r="D59" s="43"/>
      <c r="E59" s="43"/>
    </row>
    <row r="60" spans="1:5" x14ac:dyDescent="0.25">
      <c r="A60" s="42">
        <f t="shared" ref="A60:A83" si="0">1+A59</f>
        <v>3</v>
      </c>
      <c r="B60" s="420"/>
      <c r="C60" s="421"/>
      <c r="D60" s="43"/>
      <c r="E60" s="43"/>
    </row>
    <row r="61" spans="1:5" x14ac:dyDescent="0.25">
      <c r="A61" s="42">
        <f t="shared" si="0"/>
        <v>4</v>
      </c>
      <c r="B61" s="420"/>
      <c r="C61" s="421"/>
      <c r="D61" s="43"/>
      <c r="E61" s="43"/>
    </row>
    <row r="62" spans="1:5" x14ac:dyDescent="0.25">
      <c r="A62" s="42">
        <f t="shared" si="0"/>
        <v>5</v>
      </c>
      <c r="B62" s="420"/>
      <c r="C62" s="421"/>
      <c r="D62" s="43"/>
      <c r="E62" s="43"/>
    </row>
    <row r="63" spans="1:5" x14ac:dyDescent="0.25">
      <c r="A63" s="42">
        <f t="shared" si="0"/>
        <v>6</v>
      </c>
      <c r="B63" s="420"/>
      <c r="C63" s="421"/>
      <c r="D63" s="43"/>
      <c r="E63" s="43"/>
    </row>
    <row r="64" spans="1:5" x14ac:dyDescent="0.25">
      <c r="A64" s="42">
        <f t="shared" si="0"/>
        <v>7</v>
      </c>
      <c r="B64" s="420"/>
      <c r="C64" s="421"/>
      <c r="D64" s="43"/>
      <c r="E64" s="43"/>
    </row>
    <row r="65" spans="1:5" x14ac:dyDescent="0.25">
      <c r="A65" s="42">
        <f t="shared" si="0"/>
        <v>8</v>
      </c>
      <c r="B65" s="420"/>
      <c r="C65" s="421"/>
      <c r="D65" s="43"/>
      <c r="E65" s="43"/>
    </row>
    <row r="66" spans="1:5" x14ac:dyDescent="0.25">
      <c r="A66" s="42">
        <f t="shared" si="0"/>
        <v>9</v>
      </c>
      <c r="B66" s="420"/>
      <c r="C66" s="421"/>
      <c r="D66" s="43"/>
      <c r="E66" s="43"/>
    </row>
    <row r="67" spans="1:5" x14ac:dyDescent="0.25">
      <c r="A67" s="42">
        <f t="shared" si="0"/>
        <v>10</v>
      </c>
      <c r="B67" s="420"/>
      <c r="C67" s="421"/>
      <c r="D67" s="43"/>
      <c r="E67" s="43"/>
    </row>
    <row r="68" spans="1:5" x14ac:dyDescent="0.25">
      <c r="A68" s="42">
        <f t="shared" si="0"/>
        <v>11</v>
      </c>
      <c r="B68" s="420"/>
      <c r="C68" s="421"/>
      <c r="D68" s="43"/>
      <c r="E68" s="43"/>
    </row>
    <row r="69" spans="1:5" x14ac:dyDescent="0.25">
      <c r="A69" s="42">
        <f t="shared" si="0"/>
        <v>12</v>
      </c>
      <c r="B69" s="420"/>
      <c r="C69" s="421"/>
      <c r="D69" s="43"/>
      <c r="E69" s="43"/>
    </row>
    <row r="70" spans="1:5" x14ac:dyDescent="0.25">
      <c r="A70" s="42">
        <f t="shared" si="0"/>
        <v>13</v>
      </c>
      <c r="B70" s="420"/>
      <c r="C70" s="421"/>
      <c r="D70" s="43"/>
      <c r="E70" s="43"/>
    </row>
    <row r="71" spans="1:5" x14ac:dyDescent="0.25">
      <c r="A71" s="42">
        <f t="shared" si="0"/>
        <v>14</v>
      </c>
      <c r="B71" s="420"/>
      <c r="C71" s="421"/>
      <c r="D71" s="43"/>
      <c r="E71" s="43"/>
    </row>
    <row r="72" spans="1:5" x14ac:dyDescent="0.25">
      <c r="A72" s="42">
        <f t="shared" si="0"/>
        <v>15</v>
      </c>
      <c r="B72" s="420"/>
      <c r="C72" s="421"/>
      <c r="D72" s="43"/>
      <c r="E72" s="43"/>
    </row>
    <row r="73" spans="1:5" x14ac:dyDescent="0.25">
      <c r="A73" s="42">
        <f t="shared" si="0"/>
        <v>16</v>
      </c>
      <c r="B73" s="420"/>
      <c r="C73" s="421"/>
      <c r="D73" s="43"/>
      <c r="E73" s="43"/>
    </row>
    <row r="74" spans="1:5" x14ac:dyDescent="0.25">
      <c r="A74" s="42">
        <f t="shared" si="0"/>
        <v>17</v>
      </c>
      <c r="B74" s="420"/>
      <c r="C74" s="421"/>
      <c r="D74" s="43"/>
      <c r="E74" s="43"/>
    </row>
    <row r="75" spans="1:5" ht="16" customHeight="1" x14ac:dyDescent="0.25">
      <c r="A75" s="42">
        <f t="shared" si="0"/>
        <v>18</v>
      </c>
      <c r="B75" s="420"/>
      <c r="C75" s="421"/>
      <c r="D75" s="43"/>
      <c r="E75" s="43"/>
    </row>
    <row r="76" spans="1:5" ht="16" customHeight="1" x14ac:dyDescent="0.25">
      <c r="A76" s="42">
        <f t="shared" si="0"/>
        <v>19</v>
      </c>
      <c r="B76" s="420"/>
      <c r="C76" s="421"/>
      <c r="D76" s="43"/>
      <c r="E76" s="43"/>
    </row>
    <row r="77" spans="1:5" ht="16" customHeight="1" x14ac:dyDescent="0.25">
      <c r="A77" s="42">
        <f t="shared" si="0"/>
        <v>20</v>
      </c>
      <c r="B77" s="420"/>
      <c r="C77" s="421"/>
      <c r="D77" s="43"/>
      <c r="E77" s="43"/>
    </row>
    <row r="78" spans="1:5" ht="16" customHeight="1" x14ac:dyDescent="0.25">
      <c r="A78" s="42">
        <f t="shared" si="0"/>
        <v>21</v>
      </c>
      <c r="B78" s="420"/>
      <c r="C78" s="421"/>
      <c r="D78" s="43"/>
      <c r="E78" s="43"/>
    </row>
    <row r="79" spans="1:5" ht="16" customHeight="1" x14ac:dyDescent="0.25">
      <c r="A79" s="42">
        <f t="shared" si="0"/>
        <v>22</v>
      </c>
      <c r="B79" s="420"/>
      <c r="C79" s="421"/>
      <c r="D79" s="43"/>
      <c r="E79" s="43"/>
    </row>
    <row r="80" spans="1:5" ht="16" customHeight="1" x14ac:dyDescent="0.25">
      <c r="A80" s="42">
        <f t="shared" si="0"/>
        <v>23</v>
      </c>
      <c r="B80" s="420"/>
      <c r="C80" s="421"/>
      <c r="D80" s="43"/>
      <c r="E80" s="43"/>
    </row>
    <row r="81" spans="1:5" ht="16" customHeight="1" x14ac:dyDescent="0.25">
      <c r="A81" s="42">
        <f t="shared" si="0"/>
        <v>24</v>
      </c>
      <c r="B81" s="420"/>
      <c r="C81" s="421"/>
      <c r="D81" s="43"/>
      <c r="E81" s="43"/>
    </row>
    <row r="82" spans="1:5" ht="16" customHeight="1" x14ac:dyDescent="0.25">
      <c r="A82" s="42">
        <f t="shared" si="0"/>
        <v>25</v>
      </c>
      <c r="B82" s="420"/>
      <c r="C82" s="421"/>
      <c r="D82" s="43"/>
      <c r="E82" s="43"/>
    </row>
    <row r="83" spans="1:5" ht="16" customHeight="1" x14ac:dyDescent="0.25">
      <c r="A83" s="42">
        <f t="shared" si="0"/>
        <v>26</v>
      </c>
      <c r="B83" s="420"/>
      <c r="C83" s="421"/>
      <c r="D83" s="43"/>
      <c r="E83" s="43"/>
    </row>
  </sheetData>
  <sheetProtection algorithmName="SHA-512" hashValue="GZ3bAVnCJnrt+I51FQ9lg93p9TR8gRg88tP6Ym/9a3ZXlp1ycX5NmsOJo1d5Db+uD5CSOJ20cp0u6jaAwqLCMA==" saltValue="9n2T9cGA7+qgOOlGNHvwaw==" spinCount="100000" sheet="1" selectLockedCells="1"/>
  <mergeCells count="39">
    <mergeCell ref="B61:C61"/>
    <mergeCell ref="B62:C62"/>
    <mergeCell ref="B63:C63"/>
    <mergeCell ref="B64:C64"/>
    <mergeCell ref="B65:C65"/>
    <mergeCell ref="C7:D7"/>
    <mergeCell ref="C8:D8"/>
    <mergeCell ref="B56:D56"/>
    <mergeCell ref="A10:E10"/>
    <mergeCell ref="A30:E30"/>
    <mergeCell ref="B36:C36"/>
    <mergeCell ref="A2:D2"/>
    <mergeCell ref="A3:E3"/>
    <mergeCell ref="A4:E4"/>
    <mergeCell ref="A5:E5"/>
    <mergeCell ref="A6:E6"/>
    <mergeCell ref="B76:C76"/>
    <mergeCell ref="A54:E54"/>
    <mergeCell ref="B55:E55"/>
    <mergeCell ref="B71:C71"/>
    <mergeCell ref="B72:C72"/>
    <mergeCell ref="B73:C73"/>
    <mergeCell ref="B74:C74"/>
    <mergeCell ref="B75:C75"/>
    <mergeCell ref="B66:C66"/>
    <mergeCell ref="B67:C67"/>
    <mergeCell ref="B68:C68"/>
    <mergeCell ref="B69:C69"/>
    <mergeCell ref="B70:C70"/>
    <mergeCell ref="B58:C58"/>
    <mergeCell ref="B59:C59"/>
    <mergeCell ref="B60:C60"/>
    <mergeCell ref="B82:C82"/>
    <mergeCell ref="B83:C83"/>
    <mergeCell ref="B77:C77"/>
    <mergeCell ref="B78:C78"/>
    <mergeCell ref="B79:C79"/>
    <mergeCell ref="B80:C80"/>
    <mergeCell ref="B81:C81"/>
  </mergeCells>
  <dataValidations count="2">
    <dataValidation type="list" allowBlank="1" showInputMessage="1" showErrorMessage="1" sqref="E12:E28" xr:uid="{F418F047-B538-464A-B03C-2B1B929604DA}">
      <formula1>"Yes,NA,Rpt"</formula1>
    </dataValidation>
    <dataValidation type="list" allowBlank="1" showInputMessage="1" showErrorMessage="1" sqref="D38:E46 D33:E36 D48:E52" xr:uid="{08204F2A-C122-4E42-BA17-8B16826D9DB9}">
      <formula1>"Yes,No,NA"</formula1>
    </dataValidation>
  </dataValidations>
  <printOptions horizontalCentered="1"/>
  <pageMargins left="0.59055118110236227" right="0.59055118110236227" top="0.59055118110236227" bottom="0.78740157480314965" header="0.31496062992125984" footer="0.31496062992125984"/>
  <pageSetup scale="98" fitToHeight="3" orientation="portrait" r:id="rId1"/>
  <headerFooter scaleWithDoc="0" alignWithMargins="0">
    <oddFooter>&amp;L&amp;"-,Standard"&amp;9compliant: Yes or √    
IMCI Checklist ISO 12215&amp;C&amp;"Calibri,Standard"&amp;9not applicable: NA
&amp;R&amp;"Calibri,Standard"&amp;9follow up on variation report: Rpt or X
Page &amp;P of &amp;N</oddFooter>
  </headerFooter>
  <rowBreaks count="2" manualBreakCount="2">
    <brk id="19" max="4" man="1"/>
    <brk id="52" max="4"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5263-6404-4206-9FD2-6595A4A1BC06}">
  <sheetPr codeName="Tabelle35">
    <tabColor theme="5" tint="0.59999389629810485"/>
  </sheetPr>
  <dimension ref="A1:F39"/>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6" width="11.453125" style="3" customWidth="1"/>
    <col min="7" max="16384" width="11.453125" style="3"/>
  </cols>
  <sheetData>
    <row r="1" spans="1:6" ht="76.5" customHeight="1" x14ac:dyDescent="0.25">
      <c r="A1" s="3"/>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2146</v>
      </c>
      <c r="B4" s="384"/>
      <c r="C4" s="384"/>
      <c r="D4" s="384"/>
      <c r="E4" s="384"/>
    </row>
    <row r="5" spans="1:6" ht="15.75" customHeight="1" x14ac:dyDescent="0.25">
      <c r="A5" s="423" t="s">
        <v>2147</v>
      </c>
      <c r="B5" s="423"/>
      <c r="C5" s="423"/>
      <c r="D5" s="423"/>
      <c r="E5" s="423"/>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23"/>
      <c r="B10" s="32" t="s">
        <v>8</v>
      </c>
      <c r="C10" s="32"/>
      <c r="D10" s="33" t="s">
        <v>5</v>
      </c>
      <c r="E10" s="33" t="s">
        <v>10</v>
      </c>
      <c r="F10" s="1"/>
    </row>
    <row r="11" spans="1:6" s="56" customFormat="1" x14ac:dyDescent="0.25">
      <c r="A11" s="6">
        <v>1</v>
      </c>
      <c r="B11" s="28" t="s">
        <v>2149</v>
      </c>
      <c r="C11" s="29" t="s">
        <v>14</v>
      </c>
      <c r="D11" s="30" t="s">
        <v>11</v>
      </c>
      <c r="E11" s="31"/>
    </row>
    <row r="12" spans="1:6" s="56" customFormat="1" x14ac:dyDescent="0.25">
      <c r="A12" s="6">
        <v>2</v>
      </c>
      <c r="B12" s="28" t="s">
        <v>2169</v>
      </c>
      <c r="C12" s="29" t="s">
        <v>1052</v>
      </c>
      <c r="D12" s="30" t="s">
        <v>11</v>
      </c>
      <c r="E12" s="31"/>
    </row>
    <row r="13" spans="1:6" s="56" customFormat="1" x14ac:dyDescent="0.25">
      <c r="A13" s="6">
        <v>3</v>
      </c>
      <c r="B13" s="28" t="s">
        <v>2150</v>
      </c>
      <c r="C13" s="29" t="s">
        <v>574</v>
      </c>
      <c r="D13" s="30" t="s">
        <v>11</v>
      </c>
      <c r="E13" s="31"/>
    </row>
    <row r="14" spans="1:6" s="56" customFormat="1" ht="25.5" customHeight="1" x14ac:dyDescent="0.25">
      <c r="A14" s="6">
        <v>4</v>
      </c>
      <c r="B14" s="28" t="s">
        <v>2472</v>
      </c>
      <c r="C14" s="29" t="s">
        <v>2151</v>
      </c>
      <c r="D14" s="30" t="s">
        <v>11</v>
      </c>
      <c r="E14" s="31"/>
    </row>
    <row r="15" spans="1:6" s="56" customFormat="1" x14ac:dyDescent="0.25">
      <c r="A15" s="6">
        <v>5</v>
      </c>
      <c r="B15" s="28" t="s">
        <v>2473</v>
      </c>
      <c r="C15" s="29" t="s">
        <v>2152</v>
      </c>
      <c r="D15" s="30" t="s">
        <v>11</v>
      </c>
      <c r="E15" s="31"/>
    </row>
    <row r="16" spans="1:6" s="56" customFormat="1" ht="37.5" x14ac:dyDescent="0.25">
      <c r="A16" s="6">
        <v>6</v>
      </c>
      <c r="B16" s="28" t="s">
        <v>2157</v>
      </c>
      <c r="C16" s="29" t="s">
        <v>2156</v>
      </c>
      <c r="D16" s="30" t="s">
        <v>9</v>
      </c>
      <c r="E16" s="55"/>
    </row>
    <row r="17" spans="1:6" s="56" customFormat="1" ht="25" x14ac:dyDescent="0.25">
      <c r="A17" s="6">
        <v>7</v>
      </c>
      <c r="B17" s="28" t="s">
        <v>2158</v>
      </c>
      <c r="C17" s="29" t="s">
        <v>2156</v>
      </c>
      <c r="D17" s="30" t="s">
        <v>9</v>
      </c>
      <c r="E17" s="55"/>
    </row>
    <row r="18" spans="1:6" s="56" customFormat="1" ht="25" x14ac:dyDescent="0.25">
      <c r="A18" s="6">
        <v>8</v>
      </c>
      <c r="B18" s="28" t="s">
        <v>2159</v>
      </c>
      <c r="C18" s="29" t="s">
        <v>2160</v>
      </c>
      <c r="D18" s="30" t="s">
        <v>11</v>
      </c>
      <c r="E18" s="31"/>
    </row>
    <row r="19" spans="1:6" s="56" customFormat="1" ht="26" customHeight="1" x14ac:dyDescent="0.25">
      <c r="A19" s="6">
        <v>9</v>
      </c>
      <c r="B19" s="28" t="s">
        <v>2547</v>
      </c>
      <c r="C19" s="29" t="s">
        <v>2163</v>
      </c>
      <c r="D19" s="30" t="s">
        <v>9</v>
      </c>
      <c r="E19" s="55"/>
    </row>
    <row r="20" spans="1:6" s="56" customFormat="1" x14ac:dyDescent="0.25">
      <c r="A20" s="6">
        <v>10</v>
      </c>
      <c r="B20" s="28" t="s">
        <v>2548</v>
      </c>
      <c r="C20" s="29" t="s">
        <v>2162</v>
      </c>
      <c r="D20" s="30" t="s">
        <v>11</v>
      </c>
      <c r="E20" s="31"/>
    </row>
    <row r="21" spans="1:6" s="56" customFormat="1" ht="25" x14ac:dyDescent="0.25">
      <c r="A21" s="6">
        <v>11</v>
      </c>
      <c r="B21" s="28" t="s">
        <v>2179</v>
      </c>
      <c r="C21" s="29" t="s">
        <v>128</v>
      </c>
      <c r="D21" s="30" t="s">
        <v>11</v>
      </c>
      <c r="E21" s="31"/>
    </row>
    <row r="22" spans="1:6" s="56" customFormat="1" ht="39.65" customHeight="1" x14ac:dyDescent="0.25">
      <c r="A22" s="6">
        <v>12</v>
      </c>
      <c r="B22" s="28" t="s">
        <v>2164</v>
      </c>
      <c r="C22" s="29" t="s">
        <v>128</v>
      </c>
      <c r="D22" s="30" t="s">
        <v>11</v>
      </c>
      <c r="E22" s="31"/>
    </row>
    <row r="23" spans="1:6" s="56" customFormat="1" ht="37.5" x14ac:dyDescent="0.25">
      <c r="A23" s="6">
        <v>13</v>
      </c>
      <c r="B23" s="28" t="s">
        <v>2165</v>
      </c>
      <c r="C23" s="29" t="s">
        <v>128</v>
      </c>
      <c r="D23" s="30" t="s">
        <v>11</v>
      </c>
      <c r="E23" s="31"/>
    </row>
    <row r="24" spans="1:6" s="56" customFormat="1" ht="25" x14ac:dyDescent="0.25">
      <c r="A24" s="6">
        <v>14</v>
      </c>
      <c r="B24" s="28" t="s">
        <v>2549</v>
      </c>
      <c r="C24" s="29" t="s">
        <v>130</v>
      </c>
      <c r="D24" s="30" t="s">
        <v>11</v>
      </c>
      <c r="E24" s="31"/>
    </row>
    <row r="25" spans="1:6" s="56" customFormat="1" ht="25" x14ac:dyDescent="0.25">
      <c r="A25" s="24">
        <v>15</v>
      </c>
      <c r="B25" s="8" t="s">
        <v>2185</v>
      </c>
      <c r="C25" s="59" t="s">
        <v>2184</v>
      </c>
      <c r="D25" s="30" t="s">
        <v>11</v>
      </c>
      <c r="E25" s="31"/>
    </row>
    <row r="26" spans="1:6" x14ac:dyDescent="0.3">
      <c r="B26" s="34"/>
      <c r="C26" s="35"/>
      <c r="D26" s="18"/>
      <c r="E26" s="18"/>
    </row>
    <row r="27" spans="1:6" ht="25.5" customHeight="1" x14ac:dyDescent="0.25">
      <c r="A27" s="394" t="s">
        <v>1325</v>
      </c>
      <c r="B27" s="394"/>
      <c r="C27" s="394"/>
      <c r="D27" s="394"/>
      <c r="E27" s="394"/>
    </row>
    <row r="28" spans="1:6" x14ac:dyDescent="0.3">
      <c r="A28" s="23"/>
      <c r="B28" s="32" t="s">
        <v>8</v>
      </c>
      <c r="C28" s="32"/>
      <c r="D28" s="33" t="s">
        <v>5</v>
      </c>
      <c r="E28" s="33" t="s">
        <v>10</v>
      </c>
      <c r="F28" s="1"/>
    </row>
    <row r="29" spans="1:6" s="56" customFormat="1" ht="25" x14ac:dyDescent="0.25">
      <c r="A29" s="6">
        <v>16</v>
      </c>
      <c r="B29" s="28" t="s">
        <v>2148</v>
      </c>
      <c r="C29" s="29" t="s">
        <v>80</v>
      </c>
      <c r="D29" s="30" t="s">
        <v>9</v>
      </c>
      <c r="E29" s="55"/>
    </row>
    <row r="30" spans="1:6" s="56" customFormat="1" ht="29.25" customHeight="1" x14ac:dyDescent="0.25">
      <c r="A30" s="6">
        <v>17</v>
      </c>
      <c r="B30" s="28" t="s">
        <v>2153</v>
      </c>
      <c r="C30" s="29" t="s">
        <v>115</v>
      </c>
      <c r="D30" s="30" t="s">
        <v>9</v>
      </c>
      <c r="E30" s="55"/>
    </row>
    <row r="31" spans="1:6" s="56" customFormat="1" ht="25" x14ac:dyDescent="0.25">
      <c r="A31" s="6">
        <v>18</v>
      </c>
      <c r="B31" s="28" t="s">
        <v>2154</v>
      </c>
      <c r="C31" s="29" t="s">
        <v>119</v>
      </c>
      <c r="D31" s="30" t="s">
        <v>11</v>
      </c>
      <c r="E31" s="31"/>
    </row>
    <row r="32" spans="1:6" s="56" customFormat="1" ht="75" x14ac:dyDescent="0.25">
      <c r="A32" s="6">
        <v>19</v>
      </c>
      <c r="B32" s="28" t="s">
        <v>2155</v>
      </c>
      <c r="C32" s="29" t="s">
        <v>119</v>
      </c>
      <c r="D32" s="30" t="s">
        <v>11</v>
      </c>
      <c r="E32" s="31"/>
    </row>
    <row r="33" spans="1:5" s="56" customFormat="1" ht="37.5" x14ac:dyDescent="0.25">
      <c r="A33" s="6">
        <v>20</v>
      </c>
      <c r="B33" s="28" t="s">
        <v>2167</v>
      </c>
      <c r="C33" s="29" t="s">
        <v>2166</v>
      </c>
      <c r="D33" s="30" t="s">
        <v>11</v>
      </c>
      <c r="E33" s="31"/>
    </row>
    <row r="34" spans="1:5" s="56" customFormat="1" x14ac:dyDescent="0.25">
      <c r="A34" s="6">
        <v>21</v>
      </c>
      <c r="B34" s="28" t="s">
        <v>2474</v>
      </c>
      <c r="C34" s="29"/>
      <c r="D34" s="30" t="s">
        <v>9</v>
      </c>
      <c r="E34" s="55"/>
    </row>
    <row r="35" spans="1:5" s="56" customFormat="1" x14ac:dyDescent="0.25">
      <c r="A35" s="24"/>
      <c r="B35" s="97"/>
      <c r="C35" s="98"/>
      <c r="D35" s="69"/>
      <c r="E35" s="74"/>
    </row>
    <row r="36" spans="1:5" x14ac:dyDescent="0.3">
      <c r="A36" s="389" t="s">
        <v>7</v>
      </c>
      <c r="B36" s="389"/>
      <c r="C36" s="9"/>
      <c r="D36" s="10"/>
    </row>
    <row r="37" spans="1:5" x14ac:dyDescent="0.25">
      <c r="A37" s="390"/>
      <c r="B37" s="390"/>
      <c r="C37" s="390"/>
      <c r="D37" s="390"/>
      <c r="E37" s="390"/>
    </row>
    <row r="38" spans="1:5" x14ac:dyDescent="0.25">
      <c r="A38" s="391"/>
      <c r="B38" s="392"/>
      <c r="C38" s="392"/>
      <c r="D38" s="392"/>
      <c r="E38" s="393"/>
    </row>
    <row r="39" spans="1:5" x14ac:dyDescent="0.25">
      <c r="A39" s="391"/>
      <c r="B39" s="392"/>
      <c r="C39" s="392"/>
      <c r="D39" s="392"/>
      <c r="E39" s="393"/>
    </row>
  </sheetData>
  <sheetProtection algorithmName="SHA-512" hashValue="OylciQTSZRIo5wSuFxEANrRWb7n7wMXaw18G4n1LKM2Q9TL6q2XdYaOzDbQuxECnxFV9Ti8pkaQ2XbQxYZkAvg==" saltValue="89BC+qz0PkijM50LS0PLwA==" spinCount="100000" sheet="1" selectLockedCells="1"/>
  <mergeCells count="13">
    <mergeCell ref="C7:D7"/>
    <mergeCell ref="E7:E8"/>
    <mergeCell ref="C8:D8"/>
    <mergeCell ref="A2:E2"/>
    <mergeCell ref="A3:E3"/>
    <mergeCell ref="A4:E4"/>
    <mergeCell ref="A5:E5"/>
    <mergeCell ref="A6:E6"/>
    <mergeCell ref="A27:E27"/>
    <mergeCell ref="A36:B36"/>
    <mergeCell ref="A37:E37"/>
    <mergeCell ref="A38:E38"/>
    <mergeCell ref="A39:E39"/>
  </mergeCells>
  <dataValidations count="2">
    <dataValidation type="list" allowBlank="1" showInputMessage="1" showErrorMessage="1" sqref="E19 E29:E30 E34 E16:E17" xr:uid="{9B223CD6-D4B0-45C1-B270-4FFAAAA78A04}">
      <formula1>"Yes,Rpt"</formula1>
    </dataValidation>
    <dataValidation type="list" allowBlank="1" showInputMessage="1" showErrorMessage="1" sqref="E31:E33 E20:E25 E11:E15 E18" xr:uid="{2E9F223B-86F7-48C2-8452-36CE96FC246B}">
      <formula1>"Yes,Rpt,NA"</formula1>
    </dataValidation>
  </dataValidations>
  <printOptions horizontalCentered="1"/>
  <pageMargins left="0.59055118110236227" right="0.59055118110236227" top="0.59055118110236227" bottom="0.78740157480314965" header="0.31496062992125984" footer="0.31496062992125984"/>
  <pageSetup fitToHeight="4" orientation="portrait" r:id="rId1"/>
  <headerFooter scaleWithDoc="0" alignWithMargins="0">
    <oddFooter>&amp;L&amp;"-,Standard"&amp;9compliant: Yes or √       
IMCI Checklist ISO 12216:2018&amp;C&amp;"Calibri,Standard"&amp;9not applicable: NA
&amp;R&amp;"Calibri,Standard"&amp;9follow up on variation report: Rpt or X
Page &amp;P of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E200-57F8-4569-86B9-CCF572E83AAE}">
  <sheetPr codeName="Tabelle36">
    <tabColor theme="5" tint="0.59999389629810485"/>
  </sheetPr>
  <dimension ref="A1:F4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6" width="11.453125" style="3" customWidth="1"/>
    <col min="7" max="16384" width="11.453125" style="3"/>
  </cols>
  <sheetData>
    <row r="1" spans="1:6" ht="76.5" customHeight="1" x14ac:dyDescent="0.25">
      <c r="A1" s="3"/>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2146</v>
      </c>
      <c r="B4" s="384"/>
      <c r="C4" s="384"/>
      <c r="D4" s="384"/>
      <c r="E4" s="384"/>
    </row>
    <row r="5" spans="1:6" ht="15.75" customHeight="1" x14ac:dyDescent="0.25">
      <c r="A5" s="423" t="s">
        <v>2801</v>
      </c>
      <c r="B5" s="423"/>
      <c r="C5" s="423"/>
      <c r="D5" s="423"/>
      <c r="E5" s="423"/>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23"/>
      <c r="B10" s="32" t="s">
        <v>8</v>
      </c>
      <c r="C10" s="32"/>
      <c r="D10" s="33" t="s">
        <v>5</v>
      </c>
      <c r="E10" s="33" t="s">
        <v>10</v>
      </c>
      <c r="F10" s="1"/>
    </row>
    <row r="11" spans="1:6" s="56" customFormat="1" x14ac:dyDescent="0.25">
      <c r="A11" s="6">
        <v>1</v>
      </c>
      <c r="B11" s="28" t="s">
        <v>2169</v>
      </c>
      <c r="C11" s="29" t="s">
        <v>184</v>
      </c>
      <c r="D11" s="30" t="s">
        <v>9</v>
      </c>
      <c r="E11" s="55"/>
    </row>
    <row r="12" spans="1:6" s="56" customFormat="1" x14ac:dyDescent="0.25">
      <c r="A12" s="6">
        <v>2</v>
      </c>
      <c r="B12" s="28" t="s">
        <v>2150</v>
      </c>
      <c r="C12" s="29" t="s">
        <v>347</v>
      </c>
      <c r="D12" s="30" t="s">
        <v>9</v>
      </c>
      <c r="E12" s="55"/>
    </row>
    <row r="13" spans="1:6" s="56" customFormat="1" ht="27" customHeight="1" x14ac:dyDescent="0.25">
      <c r="A13" s="6">
        <v>3</v>
      </c>
      <c r="B13" s="28" t="s">
        <v>2472</v>
      </c>
      <c r="C13" s="29" t="s">
        <v>2168</v>
      </c>
      <c r="D13" s="30" t="s">
        <v>11</v>
      </c>
      <c r="E13" s="31"/>
    </row>
    <row r="14" spans="1:6" s="56" customFormat="1" ht="27" customHeight="1" x14ac:dyDescent="0.25">
      <c r="A14" s="6">
        <v>4</v>
      </c>
      <c r="B14" s="28" t="s">
        <v>2550</v>
      </c>
      <c r="C14" s="29" t="s">
        <v>2152</v>
      </c>
      <c r="D14" s="30" t="s">
        <v>319</v>
      </c>
      <c r="E14" s="55"/>
    </row>
    <row r="15" spans="1:6" s="56" customFormat="1" ht="25" x14ac:dyDescent="0.25">
      <c r="A15" s="6">
        <v>5</v>
      </c>
      <c r="B15" s="28" t="s">
        <v>2316</v>
      </c>
      <c r="C15" s="29" t="s">
        <v>2156</v>
      </c>
      <c r="D15" s="30" t="s">
        <v>11</v>
      </c>
      <c r="E15" s="31"/>
    </row>
    <row r="16" spans="1:6" s="56" customFormat="1" ht="37.5" x14ac:dyDescent="0.25">
      <c r="A16" s="6">
        <v>6</v>
      </c>
      <c r="B16" s="28" t="s">
        <v>2170</v>
      </c>
      <c r="C16" s="29" t="s">
        <v>2156</v>
      </c>
      <c r="D16" s="30" t="s">
        <v>11</v>
      </c>
      <c r="E16" s="31"/>
    </row>
    <row r="17" spans="1:6" s="56" customFormat="1" ht="25" x14ac:dyDescent="0.25">
      <c r="A17" s="6">
        <v>7</v>
      </c>
      <c r="B17" s="28" t="s">
        <v>2551</v>
      </c>
      <c r="C17" s="29" t="s">
        <v>2160</v>
      </c>
      <c r="D17" s="30" t="s">
        <v>9</v>
      </c>
      <c r="E17" s="55"/>
    </row>
    <row r="18" spans="1:6" s="56" customFormat="1" ht="87.5" x14ac:dyDescent="0.25">
      <c r="A18" s="6">
        <v>8</v>
      </c>
      <c r="B18" s="28" t="s">
        <v>2172</v>
      </c>
      <c r="C18" s="29" t="s">
        <v>2171</v>
      </c>
      <c r="D18" s="30" t="s">
        <v>11</v>
      </c>
      <c r="E18" s="31"/>
    </row>
    <row r="19" spans="1:6" s="56" customFormat="1" ht="25" x14ac:dyDescent="0.25">
      <c r="A19" s="6">
        <v>9</v>
      </c>
      <c r="B19" s="28" t="s">
        <v>2173</v>
      </c>
      <c r="C19" s="29" t="s">
        <v>2174</v>
      </c>
      <c r="D19" s="30" t="s">
        <v>11</v>
      </c>
      <c r="E19" s="31"/>
    </row>
    <row r="20" spans="1:6" s="56" customFormat="1" ht="25" x14ac:dyDescent="0.25">
      <c r="A20" s="6">
        <v>10</v>
      </c>
      <c r="B20" s="28" t="s">
        <v>2175</v>
      </c>
      <c r="C20" s="29" t="s">
        <v>125</v>
      </c>
      <c r="D20" s="30" t="s">
        <v>11</v>
      </c>
      <c r="E20" s="31"/>
    </row>
    <row r="21" spans="1:6" s="56" customFormat="1" ht="50" x14ac:dyDescent="0.25">
      <c r="A21" s="6">
        <v>11</v>
      </c>
      <c r="B21" s="28" t="s">
        <v>2176</v>
      </c>
      <c r="C21" s="29" t="s">
        <v>125</v>
      </c>
      <c r="D21" s="30" t="s">
        <v>11</v>
      </c>
      <c r="E21" s="31"/>
    </row>
    <row r="22" spans="1:6" s="56" customFormat="1" x14ac:dyDescent="0.25">
      <c r="A22" s="6">
        <v>12</v>
      </c>
      <c r="B22" s="28" t="s">
        <v>2161</v>
      </c>
      <c r="C22" s="29" t="s">
        <v>2177</v>
      </c>
      <c r="D22" s="30" t="s">
        <v>11</v>
      </c>
      <c r="E22" s="31"/>
    </row>
    <row r="23" spans="1:6" s="56" customFormat="1" ht="25" x14ac:dyDescent="0.25">
      <c r="A23" s="6">
        <v>13</v>
      </c>
      <c r="B23" s="28" t="s">
        <v>2178</v>
      </c>
      <c r="C23" s="29" t="s">
        <v>130</v>
      </c>
      <c r="D23" s="30" t="s">
        <v>11</v>
      </c>
      <c r="E23" s="31"/>
    </row>
    <row r="24" spans="1:6" s="56" customFormat="1" ht="25" x14ac:dyDescent="0.25">
      <c r="A24" s="6">
        <v>14</v>
      </c>
      <c r="B24" s="28" t="s">
        <v>2180</v>
      </c>
      <c r="C24" s="209" t="s">
        <v>130</v>
      </c>
      <c r="D24" s="30" t="s">
        <v>11</v>
      </c>
      <c r="E24" s="31"/>
    </row>
    <row r="25" spans="1:6" s="56" customFormat="1" ht="25" x14ac:dyDescent="0.25">
      <c r="A25" s="6">
        <v>15</v>
      </c>
      <c r="B25" s="28" t="s">
        <v>2181</v>
      </c>
      <c r="C25" s="29" t="s">
        <v>130</v>
      </c>
      <c r="D25" s="30" t="s">
        <v>11</v>
      </c>
      <c r="E25" s="31"/>
    </row>
    <row r="26" spans="1:6" s="56" customFormat="1" ht="25" x14ac:dyDescent="0.25">
      <c r="A26" s="6">
        <v>16</v>
      </c>
      <c r="B26" s="28" t="s">
        <v>2552</v>
      </c>
      <c r="C26" s="29" t="s">
        <v>2166</v>
      </c>
      <c r="D26" s="30" t="s">
        <v>11</v>
      </c>
      <c r="E26" s="31"/>
    </row>
    <row r="27" spans="1:6" s="56" customFormat="1" ht="25" x14ac:dyDescent="0.25">
      <c r="A27" s="6">
        <v>17</v>
      </c>
      <c r="B27" s="8" t="s">
        <v>2182</v>
      </c>
      <c r="C27" s="29" t="s">
        <v>2166</v>
      </c>
      <c r="D27" s="30" t="s">
        <v>11</v>
      </c>
      <c r="E27" s="31"/>
    </row>
    <row r="28" spans="1:6" s="56" customFormat="1" ht="25" x14ac:dyDescent="0.25">
      <c r="A28" s="6">
        <v>18</v>
      </c>
      <c r="B28" s="102" t="s">
        <v>2315</v>
      </c>
      <c r="C28" s="103" t="s">
        <v>2186</v>
      </c>
      <c r="D28" s="30" t="s">
        <v>11</v>
      </c>
      <c r="E28" s="31"/>
    </row>
    <row r="29" spans="1:6" x14ac:dyDescent="0.3">
      <c r="B29" s="34"/>
      <c r="C29" s="35"/>
      <c r="D29" s="18"/>
      <c r="E29" s="18"/>
    </row>
    <row r="30" spans="1:6" ht="25.5" customHeight="1" x14ac:dyDescent="0.25">
      <c r="A30" s="394" t="s">
        <v>1325</v>
      </c>
      <c r="B30" s="394"/>
      <c r="C30" s="394"/>
      <c r="D30" s="394"/>
      <c r="E30" s="394"/>
    </row>
    <row r="31" spans="1:6" x14ac:dyDescent="0.3">
      <c r="A31" s="23"/>
      <c r="B31" s="32" t="s">
        <v>8</v>
      </c>
      <c r="C31" s="32"/>
      <c r="D31" s="33" t="s">
        <v>5</v>
      </c>
      <c r="E31" s="33" t="s">
        <v>10</v>
      </c>
      <c r="F31" s="1"/>
    </row>
    <row r="32" spans="1:6" s="56" customFormat="1" ht="25" x14ac:dyDescent="0.25">
      <c r="A32" s="6">
        <v>19</v>
      </c>
      <c r="B32" s="28" t="s">
        <v>2148</v>
      </c>
      <c r="C32" s="29" t="s">
        <v>14</v>
      </c>
      <c r="D32" s="30" t="s">
        <v>9</v>
      </c>
      <c r="E32" s="55"/>
    </row>
    <row r="33" spans="1:5" s="56" customFormat="1" ht="29.25" customHeight="1" x14ac:dyDescent="0.25">
      <c r="A33" s="6">
        <v>20</v>
      </c>
      <c r="B33" s="28" t="s">
        <v>2153</v>
      </c>
      <c r="C33" s="29" t="s">
        <v>115</v>
      </c>
      <c r="D33" s="30" t="s">
        <v>9</v>
      </c>
      <c r="E33" s="55"/>
    </row>
    <row r="34" spans="1:5" s="56" customFormat="1" ht="25" x14ac:dyDescent="0.25">
      <c r="A34" s="6">
        <v>21</v>
      </c>
      <c r="B34" s="28" t="s">
        <v>2154</v>
      </c>
      <c r="C34" s="29" t="s">
        <v>119</v>
      </c>
      <c r="D34" s="30" t="s">
        <v>11</v>
      </c>
      <c r="E34" s="31"/>
    </row>
    <row r="35" spans="1:5" s="56" customFormat="1" ht="75" x14ac:dyDescent="0.25">
      <c r="A35" s="6">
        <v>22</v>
      </c>
      <c r="B35" s="28" t="s">
        <v>2155</v>
      </c>
      <c r="C35" s="29" t="s">
        <v>119</v>
      </c>
      <c r="D35" s="30" t="s">
        <v>11</v>
      </c>
      <c r="E35" s="31"/>
    </row>
    <row r="36" spans="1:5" s="56" customFormat="1" ht="37.5" x14ac:dyDescent="0.25">
      <c r="A36" s="6">
        <v>23</v>
      </c>
      <c r="B36" s="28" t="s">
        <v>2183</v>
      </c>
      <c r="C36" s="29" t="s">
        <v>2184</v>
      </c>
      <c r="D36" s="30" t="s">
        <v>11</v>
      </c>
      <c r="E36" s="31"/>
    </row>
    <row r="37" spans="1:5" s="56" customFormat="1" ht="25" x14ac:dyDescent="0.25">
      <c r="A37" s="6">
        <v>24</v>
      </c>
      <c r="B37" s="28" t="s">
        <v>2553</v>
      </c>
      <c r="C37" s="29"/>
      <c r="D37" s="30" t="s">
        <v>9</v>
      </c>
      <c r="E37" s="55"/>
    </row>
    <row r="38" spans="1:5" s="56" customFormat="1" x14ac:dyDescent="0.25">
      <c r="A38" s="410" t="s">
        <v>1510</v>
      </c>
      <c r="B38" s="410"/>
      <c r="C38" s="410"/>
      <c r="D38" s="410"/>
      <c r="E38" s="410"/>
    </row>
    <row r="39" spans="1:5" s="56" customFormat="1" ht="25" x14ac:dyDescent="0.25">
      <c r="A39" s="6">
        <v>25</v>
      </c>
      <c r="B39" s="28" t="s">
        <v>2554</v>
      </c>
      <c r="C39" s="29" t="s">
        <v>174</v>
      </c>
      <c r="D39" s="30" t="s">
        <v>11</v>
      </c>
      <c r="E39" s="31"/>
    </row>
    <row r="40" spans="1:5" s="56" customFormat="1" x14ac:dyDescent="0.25">
      <c r="A40" s="24"/>
      <c r="B40" s="97"/>
      <c r="C40" s="98"/>
      <c r="D40" s="69"/>
      <c r="E40" s="74"/>
    </row>
    <row r="41" spans="1:5" x14ac:dyDescent="0.3">
      <c r="A41" s="389" t="s">
        <v>7</v>
      </c>
      <c r="B41" s="389"/>
      <c r="C41" s="9"/>
      <c r="D41" s="10"/>
    </row>
    <row r="42" spans="1:5" x14ac:dyDescent="0.25">
      <c r="A42" s="390"/>
      <c r="B42" s="390"/>
      <c r="C42" s="390"/>
      <c r="D42" s="390"/>
      <c r="E42" s="390"/>
    </row>
    <row r="43" spans="1:5" x14ac:dyDescent="0.25">
      <c r="A43" s="391"/>
      <c r="B43" s="392"/>
      <c r="C43" s="392"/>
      <c r="D43" s="392"/>
      <c r="E43" s="393"/>
    </row>
    <row r="44" spans="1:5" x14ac:dyDescent="0.25">
      <c r="A44" s="391"/>
      <c r="B44" s="392"/>
      <c r="C44" s="392"/>
      <c r="D44" s="392"/>
      <c r="E44" s="393"/>
    </row>
  </sheetData>
  <sheetProtection algorithmName="SHA-512" hashValue="QjVX5WS0Q5ChQGurrbWIKhrYHRbj6qrYM3dhRAfF4E4ZyF6ArQc1CFeZ8XKQ9o+SaZm2coI3CYoYPCoZModGdQ==" saltValue="QbilpxSD71mMykHd8auhHw==" spinCount="100000" sheet="1" selectLockedCells="1"/>
  <mergeCells count="14">
    <mergeCell ref="A30:E30"/>
    <mergeCell ref="A41:B41"/>
    <mergeCell ref="A42:E42"/>
    <mergeCell ref="A43:E43"/>
    <mergeCell ref="A44:E44"/>
    <mergeCell ref="A38:E38"/>
    <mergeCell ref="C7:D7"/>
    <mergeCell ref="E7:E8"/>
    <mergeCell ref="C8:D8"/>
    <mergeCell ref="A2:E2"/>
    <mergeCell ref="A3:E3"/>
    <mergeCell ref="A4:E4"/>
    <mergeCell ref="A5:E5"/>
    <mergeCell ref="A6:E6"/>
  </mergeCells>
  <dataValidations count="3">
    <dataValidation type="list" allowBlank="1" showInputMessage="1" showErrorMessage="1" sqref="E14" xr:uid="{0DE6DFB3-9A7E-41A8-B89B-FC2DFA81328D}">
      <formula1>"Yes,No,Rpt"</formula1>
    </dataValidation>
    <dataValidation type="list" allowBlank="1" showInputMessage="1" showErrorMessage="1" sqref="E13 E34:E36 E39 E15:E16 E18:E28" xr:uid="{A2A09D9A-4D84-43F3-8393-83CD35DC6563}">
      <formula1>"Yes,Rpt,NA"</formula1>
    </dataValidation>
    <dataValidation type="list" allowBlank="1" showInputMessage="1" showErrorMessage="1" sqref="E17 E32:E33 E11:E12 E37" xr:uid="{F6B65122-3D65-4D89-AE41-ECFF1DA83434}">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r:id="rId1"/>
  <headerFooter scaleWithDoc="0" alignWithMargins="0">
    <oddFooter>&amp;L&amp;"-,Standard"&amp;9compliant: Yes or √       
IMCI Checklist ISO 12216:2020&amp;C&amp;"Calibri,Standard"&amp;9not applicable: NA
&amp;R&amp;"Calibri,Standard"&amp;9follow up on variation report: Rpt or X
Page &amp;P of &amp;N</oddFooter>
  </headerFooter>
  <ignoredErrors>
    <ignoredError sqref="C23:C28 C20:C21 C11 C33:C36" twoDigitTextYear="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37">
    <tabColor theme="5" tint="0.59999389629810485"/>
  </sheetPr>
  <dimension ref="A1:F12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6" width="11.453125" style="3" customWidth="1"/>
    <col min="7" max="16384" width="11.453125" style="3"/>
  </cols>
  <sheetData>
    <row r="1" spans="1:6" ht="76.5" customHeight="1" x14ac:dyDescent="0.25">
      <c r="A1" s="3"/>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17</v>
      </c>
      <c r="B4" s="384"/>
      <c r="C4" s="384"/>
      <c r="D4" s="384"/>
      <c r="E4" s="384"/>
    </row>
    <row r="5" spans="1:6" ht="15.75" customHeight="1" x14ac:dyDescent="0.25">
      <c r="A5" s="423" t="s">
        <v>444</v>
      </c>
      <c r="B5" s="423"/>
      <c r="C5" s="423"/>
      <c r="D5" s="423"/>
      <c r="E5" s="423"/>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23"/>
      <c r="B10" s="32" t="s">
        <v>8</v>
      </c>
      <c r="C10" s="32"/>
      <c r="D10" s="33" t="s">
        <v>5</v>
      </c>
      <c r="E10" s="33" t="s">
        <v>10</v>
      </c>
      <c r="F10" s="1"/>
    </row>
    <row r="11" spans="1:6" s="56" customFormat="1" ht="37.5" x14ac:dyDescent="0.25">
      <c r="A11" s="6">
        <v>1</v>
      </c>
      <c r="B11" s="28" t="s">
        <v>2555</v>
      </c>
      <c r="C11" s="29" t="s">
        <v>12</v>
      </c>
      <c r="D11" s="30" t="s">
        <v>11</v>
      </c>
      <c r="E11" s="55"/>
    </row>
    <row r="12" spans="1:6" s="56" customFormat="1" x14ac:dyDescent="0.25">
      <c r="A12" s="6">
        <v>2</v>
      </c>
      <c r="B12" s="28" t="s">
        <v>815</v>
      </c>
      <c r="C12" s="29" t="s">
        <v>14</v>
      </c>
      <c r="D12" s="30" t="s">
        <v>11</v>
      </c>
      <c r="E12" s="55"/>
    </row>
    <row r="13" spans="1:6" s="56" customFormat="1" ht="37.5" x14ac:dyDescent="0.25">
      <c r="A13" s="6">
        <v>3</v>
      </c>
      <c r="B13" s="28" t="s">
        <v>1226</v>
      </c>
      <c r="C13" s="29" t="s">
        <v>80</v>
      </c>
      <c r="D13" s="30" t="s">
        <v>11</v>
      </c>
      <c r="E13" s="55"/>
    </row>
    <row r="14" spans="1:6" s="56" customFormat="1" ht="25" x14ac:dyDescent="0.25">
      <c r="A14" s="6">
        <v>4</v>
      </c>
      <c r="B14" s="28" t="s">
        <v>81</v>
      </c>
      <c r="C14" s="29" t="s">
        <v>15</v>
      </c>
      <c r="D14" s="30" t="s">
        <v>11</v>
      </c>
      <c r="E14" s="55"/>
    </row>
    <row r="15" spans="1:6" s="56" customFormat="1" ht="25" x14ac:dyDescent="0.25">
      <c r="A15" s="6">
        <v>5</v>
      </c>
      <c r="B15" s="28" t="s">
        <v>82</v>
      </c>
      <c r="C15" s="29" t="s">
        <v>18</v>
      </c>
      <c r="D15" s="30" t="s">
        <v>11</v>
      </c>
      <c r="E15" s="55"/>
    </row>
    <row r="16" spans="1:6" s="56" customFormat="1" ht="26.25" customHeight="1" x14ac:dyDescent="0.25">
      <c r="A16" s="6">
        <v>6</v>
      </c>
      <c r="B16" s="28" t="s">
        <v>1227</v>
      </c>
      <c r="C16" s="29" t="s">
        <v>19</v>
      </c>
      <c r="D16" s="30" t="s">
        <v>9</v>
      </c>
      <c r="E16" s="55"/>
    </row>
    <row r="17" spans="1:5" s="56" customFormat="1" ht="25" x14ac:dyDescent="0.25">
      <c r="A17" s="6">
        <v>7</v>
      </c>
      <c r="B17" s="28" t="s">
        <v>1228</v>
      </c>
      <c r="C17" s="29" t="s">
        <v>19</v>
      </c>
      <c r="D17" s="30" t="s">
        <v>11</v>
      </c>
      <c r="E17" s="55"/>
    </row>
    <row r="18" spans="1:5" s="56" customFormat="1" ht="37.5" x14ac:dyDescent="0.25">
      <c r="A18" s="6">
        <v>8</v>
      </c>
      <c r="B18" s="28" t="s">
        <v>83</v>
      </c>
      <c r="C18" s="29" t="s">
        <v>20</v>
      </c>
      <c r="D18" s="30" t="s">
        <v>9</v>
      </c>
      <c r="E18" s="55"/>
    </row>
    <row r="19" spans="1:5" s="56" customFormat="1" ht="25" x14ac:dyDescent="0.25">
      <c r="A19" s="6">
        <v>9</v>
      </c>
      <c r="B19" s="28" t="s">
        <v>84</v>
      </c>
      <c r="C19" s="29" t="s">
        <v>69</v>
      </c>
      <c r="D19" s="30" t="s">
        <v>11</v>
      </c>
      <c r="E19" s="55"/>
    </row>
    <row r="20" spans="1:5" s="56" customFormat="1" ht="25" x14ac:dyDescent="0.25">
      <c r="A20" s="6">
        <v>10</v>
      </c>
      <c r="B20" s="28" t="s">
        <v>85</v>
      </c>
      <c r="C20" s="29" t="s">
        <v>70</v>
      </c>
      <c r="D20" s="30" t="s">
        <v>11</v>
      </c>
      <c r="E20" s="55"/>
    </row>
    <row r="21" spans="1:5" s="56" customFormat="1" ht="25" x14ac:dyDescent="0.25">
      <c r="A21" s="6">
        <v>11</v>
      </c>
      <c r="B21" s="28" t="s">
        <v>1229</v>
      </c>
      <c r="C21" s="29" t="s">
        <v>70</v>
      </c>
      <c r="D21" s="30" t="s">
        <v>9</v>
      </c>
      <c r="E21" s="55"/>
    </row>
    <row r="22" spans="1:5" s="56" customFormat="1" ht="100" x14ac:dyDescent="0.25">
      <c r="A22" s="6">
        <v>12</v>
      </c>
      <c r="B22" s="28" t="s">
        <v>1631</v>
      </c>
      <c r="C22" s="29" t="s">
        <v>22</v>
      </c>
      <c r="D22" s="30" t="s">
        <v>11</v>
      </c>
      <c r="E22" s="55"/>
    </row>
    <row r="23" spans="1:5" s="56" customFormat="1" ht="193.5" customHeight="1" x14ac:dyDescent="0.25">
      <c r="A23" s="6">
        <v>13</v>
      </c>
      <c r="B23" s="28" t="s">
        <v>1739</v>
      </c>
      <c r="C23" s="29" t="s">
        <v>23</v>
      </c>
      <c r="D23" s="30" t="s">
        <v>9</v>
      </c>
      <c r="E23" s="55"/>
    </row>
    <row r="24" spans="1:5" s="56" customFormat="1" ht="37.5" x14ac:dyDescent="0.25">
      <c r="A24" s="6">
        <v>14</v>
      </c>
      <c r="B24" s="28" t="s">
        <v>1714</v>
      </c>
      <c r="C24" s="29" t="s">
        <v>24</v>
      </c>
      <c r="D24" s="30" t="s">
        <v>9</v>
      </c>
      <c r="E24" s="55"/>
    </row>
    <row r="25" spans="1:5" s="56" customFormat="1" ht="100" x14ac:dyDescent="0.25">
      <c r="A25" s="6">
        <v>15</v>
      </c>
      <c r="B25" s="28" t="s">
        <v>1740</v>
      </c>
      <c r="C25" s="29" t="s">
        <v>25</v>
      </c>
      <c r="D25" s="30" t="s">
        <v>9</v>
      </c>
      <c r="E25" s="55"/>
    </row>
    <row r="26" spans="1:5" s="56" customFormat="1" ht="25" x14ac:dyDescent="0.25">
      <c r="A26" s="6">
        <v>16</v>
      </c>
      <c r="B26" s="28" t="s">
        <v>86</v>
      </c>
      <c r="C26" s="29" t="s">
        <v>26</v>
      </c>
      <c r="D26" s="30" t="s">
        <v>11</v>
      </c>
      <c r="E26" s="55"/>
    </row>
    <row r="27" spans="1:5" s="56" customFormat="1" ht="25" x14ac:dyDescent="0.25">
      <c r="A27" s="6">
        <v>17</v>
      </c>
      <c r="B27" s="28" t="s">
        <v>87</v>
      </c>
      <c r="C27" s="29" t="s">
        <v>27</v>
      </c>
      <c r="D27" s="30" t="s">
        <v>11</v>
      </c>
      <c r="E27" s="55"/>
    </row>
    <row r="28" spans="1:5" s="56" customFormat="1" ht="50" x14ac:dyDescent="0.25">
      <c r="A28" s="6">
        <v>18</v>
      </c>
      <c r="B28" s="28" t="s">
        <v>1244</v>
      </c>
      <c r="C28" s="29" t="s">
        <v>29</v>
      </c>
      <c r="D28" s="30" t="s">
        <v>11</v>
      </c>
      <c r="E28" s="55"/>
    </row>
    <row r="29" spans="1:5" s="56" customFormat="1" ht="15" customHeight="1" x14ac:dyDescent="0.25">
      <c r="A29" s="6">
        <v>19</v>
      </c>
      <c r="B29" s="28" t="s">
        <v>89</v>
      </c>
      <c r="C29" s="29" t="s">
        <v>31</v>
      </c>
      <c r="D29" s="30" t="s">
        <v>11</v>
      </c>
      <c r="E29" s="55"/>
    </row>
    <row r="30" spans="1:5" s="56" customFormat="1" ht="65.25" customHeight="1" x14ac:dyDescent="0.25">
      <c r="A30" s="6">
        <v>20</v>
      </c>
      <c r="B30" s="28" t="s">
        <v>1245</v>
      </c>
      <c r="C30" s="29" t="s">
        <v>32</v>
      </c>
      <c r="D30" s="30" t="s">
        <v>9</v>
      </c>
      <c r="E30" s="55"/>
    </row>
    <row r="31" spans="1:5" s="56" customFormat="1" ht="75" x14ac:dyDescent="0.25">
      <c r="A31" s="6">
        <v>21</v>
      </c>
      <c r="B31" s="28" t="s">
        <v>1246</v>
      </c>
      <c r="C31" s="29" t="s">
        <v>32</v>
      </c>
      <c r="D31" s="30" t="s">
        <v>11</v>
      </c>
      <c r="E31" s="55"/>
    </row>
    <row r="32" spans="1:5" s="56" customFormat="1" ht="37.5" x14ac:dyDescent="0.25">
      <c r="A32" s="6">
        <v>22</v>
      </c>
      <c r="B32" s="28" t="s">
        <v>816</v>
      </c>
      <c r="C32" s="29" t="s">
        <v>33</v>
      </c>
      <c r="D32" s="30" t="s">
        <v>11</v>
      </c>
      <c r="E32" s="55"/>
    </row>
    <row r="33" spans="1:5" s="56" customFormat="1" ht="50" x14ac:dyDescent="0.25">
      <c r="A33" s="6">
        <v>23</v>
      </c>
      <c r="B33" s="28" t="s">
        <v>1247</v>
      </c>
      <c r="C33" s="29" t="s">
        <v>34</v>
      </c>
      <c r="D33" s="30" t="s">
        <v>11</v>
      </c>
      <c r="E33" s="55"/>
    </row>
    <row r="34" spans="1:5" s="56" customFormat="1" ht="37.5" x14ac:dyDescent="0.25">
      <c r="A34" s="6">
        <v>24</v>
      </c>
      <c r="B34" s="28" t="s">
        <v>1741</v>
      </c>
      <c r="C34" s="29" t="s">
        <v>36</v>
      </c>
      <c r="D34" s="30" t="s">
        <v>9</v>
      </c>
      <c r="E34" s="55"/>
    </row>
    <row r="35" spans="1:5" s="56" customFormat="1" ht="25" x14ac:dyDescent="0.25">
      <c r="A35" s="6">
        <v>25</v>
      </c>
      <c r="B35" s="28" t="s">
        <v>1230</v>
      </c>
      <c r="C35" s="29" t="s">
        <v>37</v>
      </c>
      <c r="D35" s="30" t="s">
        <v>9</v>
      </c>
      <c r="E35" s="55"/>
    </row>
    <row r="36" spans="1:5" s="56" customFormat="1" ht="37.5" x14ac:dyDescent="0.25">
      <c r="A36" s="6">
        <v>26</v>
      </c>
      <c r="B36" s="28" t="s">
        <v>2475</v>
      </c>
      <c r="C36" s="29" t="s">
        <v>43</v>
      </c>
      <c r="D36" s="30" t="s">
        <v>9</v>
      </c>
      <c r="E36" s="55"/>
    </row>
    <row r="37" spans="1:5" s="56" customFormat="1" x14ac:dyDescent="0.25">
      <c r="A37" s="6">
        <v>27</v>
      </c>
      <c r="B37" s="28" t="s">
        <v>90</v>
      </c>
      <c r="C37" s="29" t="s">
        <v>43</v>
      </c>
      <c r="D37" s="30" t="s">
        <v>9</v>
      </c>
      <c r="E37" s="55"/>
    </row>
    <row r="38" spans="1:5" s="56" customFormat="1" x14ac:dyDescent="0.25">
      <c r="A38" s="6">
        <v>28</v>
      </c>
      <c r="B38" s="28" t="s">
        <v>91</v>
      </c>
      <c r="C38" s="29" t="s">
        <v>43</v>
      </c>
      <c r="D38" s="30" t="s">
        <v>9</v>
      </c>
      <c r="E38" s="55"/>
    </row>
    <row r="39" spans="1:5" s="56" customFormat="1" ht="27" customHeight="1" x14ac:dyDescent="0.25">
      <c r="A39" s="6">
        <v>29</v>
      </c>
      <c r="B39" s="28" t="s">
        <v>1231</v>
      </c>
      <c r="C39" s="29" t="s">
        <v>44</v>
      </c>
      <c r="D39" s="30" t="s">
        <v>9</v>
      </c>
      <c r="E39" s="55"/>
    </row>
    <row r="40" spans="1:5" s="56" customFormat="1" ht="25" x14ac:dyDescent="0.25">
      <c r="A40" s="6">
        <v>30</v>
      </c>
      <c r="B40" s="28" t="s">
        <v>1155</v>
      </c>
      <c r="C40" s="29" t="s">
        <v>44</v>
      </c>
      <c r="D40" s="30" t="s">
        <v>11</v>
      </c>
      <c r="E40" s="55"/>
    </row>
    <row r="41" spans="1:5" s="56" customFormat="1" ht="37.5" x14ac:dyDescent="0.25">
      <c r="A41" s="6">
        <v>31</v>
      </c>
      <c r="B41" s="28" t="s">
        <v>1232</v>
      </c>
      <c r="C41" s="29" t="s">
        <v>45</v>
      </c>
      <c r="D41" s="30" t="s">
        <v>9</v>
      </c>
      <c r="E41" s="55"/>
    </row>
    <row r="42" spans="1:5" s="56" customFormat="1" ht="62.5" x14ac:dyDescent="0.25">
      <c r="A42" s="6">
        <v>32</v>
      </c>
      <c r="B42" s="58" t="s">
        <v>92</v>
      </c>
      <c r="C42" s="29" t="s">
        <v>46</v>
      </c>
      <c r="D42" s="30" t="s">
        <v>11</v>
      </c>
      <c r="E42" s="55"/>
    </row>
    <row r="43" spans="1:5" s="56" customFormat="1" ht="25" x14ac:dyDescent="0.25">
      <c r="A43" s="6">
        <v>33</v>
      </c>
      <c r="B43" s="28" t="s">
        <v>93</v>
      </c>
      <c r="C43" s="29" t="s">
        <v>47</v>
      </c>
      <c r="D43" s="30" t="s">
        <v>9</v>
      </c>
      <c r="E43" s="55"/>
    </row>
    <row r="44" spans="1:5" s="56" customFormat="1" ht="37.5" x14ac:dyDescent="0.25">
      <c r="A44" s="6">
        <v>34</v>
      </c>
      <c r="B44" s="28" t="s">
        <v>1742</v>
      </c>
      <c r="C44" s="29" t="s">
        <v>47</v>
      </c>
      <c r="D44" s="30" t="s">
        <v>11</v>
      </c>
      <c r="E44" s="55"/>
    </row>
    <row r="45" spans="1:5" s="56" customFormat="1" ht="25" x14ac:dyDescent="0.25">
      <c r="A45" s="6">
        <v>35</v>
      </c>
      <c r="B45" s="28" t="s">
        <v>1233</v>
      </c>
      <c r="C45" s="29" t="s">
        <v>48</v>
      </c>
      <c r="D45" s="30" t="s">
        <v>9</v>
      </c>
      <c r="E45" s="55"/>
    </row>
    <row r="46" spans="1:5" s="56" customFormat="1" ht="26.25" customHeight="1" x14ac:dyDescent="0.25">
      <c r="A46" s="6">
        <v>36</v>
      </c>
      <c r="B46" s="28" t="s">
        <v>1234</v>
      </c>
      <c r="C46" s="29" t="s">
        <v>49</v>
      </c>
      <c r="D46" s="30" t="s">
        <v>11</v>
      </c>
      <c r="E46" s="55"/>
    </row>
    <row r="47" spans="1:5" s="56" customFormat="1" x14ac:dyDescent="0.25">
      <c r="A47" s="6">
        <v>37</v>
      </c>
      <c r="B47" s="28" t="s">
        <v>94</v>
      </c>
      <c r="C47" s="29" t="s">
        <v>52</v>
      </c>
      <c r="D47" s="30" t="s">
        <v>9</v>
      </c>
      <c r="E47" s="55"/>
    </row>
    <row r="48" spans="1:5" s="56" customFormat="1" ht="25" x14ac:dyDescent="0.25">
      <c r="A48" s="6">
        <v>38</v>
      </c>
      <c r="B48" s="28" t="s">
        <v>50</v>
      </c>
      <c r="C48" s="29" t="s">
        <v>51</v>
      </c>
      <c r="D48" s="30" t="s">
        <v>11</v>
      </c>
      <c r="E48" s="55"/>
    </row>
    <row r="49" spans="1:5" s="56" customFormat="1" ht="25" x14ac:dyDescent="0.25">
      <c r="A49" s="6">
        <v>39</v>
      </c>
      <c r="B49" s="28" t="s">
        <v>804</v>
      </c>
      <c r="C49" s="29" t="s">
        <v>53</v>
      </c>
      <c r="D49" s="30" t="s">
        <v>11</v>
      </c>
      <c r="E49" s="55"/>
    </row>
    <row r="50" spans="1:5" s="56" customFormat="1" ht="25" x14ac:dyDescent="0.25">
      <c r="A50" s="6">
        <v>40</v>
      </c>
      <c r="B50" s="28" t="s">
        <v>95</v>
      </c>
      <c r="C50" s="29" t="s">
        <v>53</v>
      </c>
      <c r="D50" s="30" t="s">
        <v>11</v>
      </c>
      <c r="E50" s="55"/>
    </row>
    <row r="51" spans="1:5" s="56" customFormat="1" ht="39.75" customHeight="1" x14ac:dyDescent="0.25">
      <c r="A51" s="6">
        <v>41</v>
      </c>
      <c r="B51" s="28" t="s">
        <v>96</v>
      </c>
      <c r="C51" s="29" t="s">
        <v>54</v>
      </c>
      <c r="D51" s="30" t="s">
        <v>9</v>
      </c>
      <c r="E51" s="55"/>
    </row>
    <row r="52" spans="1:5" s="56" customFormat="1" x14ac:dyDescent="0.25">
      <c r="A52" s="6">
        <v>42</v>
      </c>
      <c r="B52" s="28" t="s">
        <v>97</v>
      </c>
      <c r="C52" s="29" t="s">
        <v>98</v>
      </c>
      <c r="D52" s="30" t="s">
        <v>9</v>
      </c>
      <c r="E52" s="55"/>
    </row>
    <row r="53" spans="1:5" s="56" customFormat="1" ht="25" x14ac:dyDescent="0.25">
      <c r="A53" s="6">
        <v>43</v>
      </c>
      <c r="B53" s="28" t="s">
        <v>99</v>
      </c>
      <c r="C53" s="29" t="s">
        <v>55</v>
      </c>
      <c r="D53" s="30" t="s">
        <v>11</v>
      </c>
      <c r="E53" s="55"/>
    </row>
    <row r="54" spans="1:5" s="56" customFormat="1" ht="37.5" x14ac:dyDescent="0.25">
      <c r="A54" s="6">
        <v>44</v>
      </c>
      <c r="B54" s="28" t="s">
        <v>1397</v>
      </c>
      <c r="C54" s="29" t="s">
        <v>56</v>
      </c>
      <c r="D54" s="30" t="s">
        <v>9</v>
      </c>
      <c r="E54" s="55"/>
    </row>
    <row r="55" spans="1:5" s="56" customFormat="1" ht="28.5" customHeight="1" x14ac:dyDescent="0.25">
      <c r="A55" s="6">
        <v>45</v>
      </c>
      <c r="B55" s="28" t="s">
        <v>1235</v>
      </c>
      <c r="C55" s="29" t="s">
        <v>57</v>
      </c>
      <c r="D55" s="30" t="s">
        <v>9</v>
      </c>
      <c r="E55" s="55"/>
    </row>
    <row r="56" spans="1:5" s="56" customFormat="1" ht="25" x14ac:dyDescent="0.25">
      <c r="A56" s="6">
        <v>46</v>
      </c>
      <c r="B56" s="28" t="s">
        <v>100</v>
      </c>
      <c r="C56" s="29" t="s">
        <v>58</v>
      </c>
      <c r="D56" s="30" t="s">
        <v>9</v>
      </c>
      <c r="E56" s="55"/>
    </row>
    <row r="57" spans="1:5" s="56" customFormat="1" ht="25" x14ac:dyDescent="0.25">
      <c r="A57" s="6">
        <v>47</v>
      </c>
      <c r="B57" s="28" t="s">
        <v>805</v>
      </c>
      <c r="C57" s="29" t="s">
        <v>59</v>
      </c>
      <c r="D57" s="30" t="s">
        <v>11</v>
      </c>
      <c r="E57" s="55"/>
    </row>
    <row r="58" spans="1:5" s="56" customFormat="1" ht="75" x14ac:dyDescent="0.25">
      <c r="A58" s="6">
        <v>48</v>
      </c>
      <c r="B58" s="28" t="s">
        <v>1398</v>
      </c>
      <c r="C58" s="29" t="s">
        <v>71</v>
      </c>
      <c r="D58" s="30" t="s">
        <v>11</v>
      </c>
      <c r="E58" s="55"/>
    </row>
    <row r="59" spans="1:5" s="56" customFormat="1" ht="25" x14ac:dyDescent="0.25">
      <c r="A59" s="6">
        <v>49</v>
      </c>
      <c r="B59" s="28" t="s">
        <v>1236</v>
      </c>
      <c r="C59" s="29" t="s">
        <v>60</v>
      </c>
      <c r="D59" s="30" t="s">
        <v>11</v>
      </c>
      <c r="E59" s="55"/>
    </row>
    <row r="60" spans="1:5" s="56" customFormat="1" x14ac:dyDescent="0.25">
      <c r="A60" s="6">
        <v>50</v>
      </c>
      <c r="B60" s="28" t="s">
        <v>101</v>
      </c>
      <c r="C60" s="29" t="s">
        <v>61</v>
      </c>
      <c r="D60" s="30" t="s">
        <v>11</v>
      </c>
      <c r="E60" s="55"/>
    </row>
    <row r="61" spans="1:5" s="56" customFormat="1" ht="42" customHeight="1" x14ac:dyDescent="0.25">
      <c r="A61" s="6">
        <v>51</v>
      </c>
      <c r="B61" s="28" t="s">
        <v>1743</v>
      </c>
      <c r="C61" s="29" t="s">
        <v>62</v>
      </c>
      <c r="D61" s="30" t="s">
        <v>11</v>
      </c>
      <c r="E61" s="55"/>
    </row>
    <row r="62" spans="1:5" s="56" customFormat="1" ht="25" x14ac:dyDescent="0.25">
      <c r="A62" s="6">
        <v>52</v>
      </c>
      <c r="B62" s="28" t="s">
        <v>102</v>
      </c>
      <c r="C62" s="29" t="s">
        <v>63</v>
      </c>
      <c r="D62" s="30" t="s">
        <v>11</v>
      </c>
      <c r="E62" s="55"/>
    </row>
    <row r="63" spans="1:5" s="56" customFormat="1" ht="25" x14ac:dyDescent="0.25">
      <c r="A63" s="6">
        <v>53</v>
      </c>
      <c r="B63" s="28" t="s">
        <v>1237</v>
      </c>
      <c r="C63" s="29" t="s">
        <v>64</v>
      </c>
      <c r="D63" s="30" t="s">
        <v>11</v>
      </c>
      <c r="E63" s="55"/>
    </row>
    <row r="64" spans="1:5" s="56" customFormat="1" ht="25" x14ac:dyDescent="0.25">
      <c r="A64" s="6">
        <v>54</v>
      </c>
      <c r="B64" s="28" t="s">
        <v>103</v>
      </c>
      <c r="C64" s="29" t="s">
        <v>65</v>
      </c>
      <c r="D64" s="30" t="s">
        <v>11</v>
      </c>
      <c r="E64" s="55"/>
    </row>
    <row r="65" spans="1:6" s="56" customFormat="1" ht="25" x14ac:dyDescent="0.25">
      <c r="A65" s="6">
        <v>55</v>
      </c>
      <c r="B65" s="28" t="s">
        <v>817</v>
      </c>
      <c r="C65" s="29" t="s">
        <v>66</v>
      </c>
      <c r="D65" s="30" t="s">
        <v>9</v>
      </c>
      <c r="E65" s="55"/>
    </row>
    <row r="66" spans="1:6" s="56" customFormat="1" x14ac:dyDescent="0.25">
      <c r="A66" s="6">
        <v>56</v>
      </c>
      <c r="B66" s="28" t="s">
        <v>104</v>
      </c>
      <c r="C66" s="29" t="s">
        <v>74</v>
      </c>
      <c r="D66" s="30" t="s">
        <v>11</v>
      </c>
      <c r="E66" s="55"/>
    </row>
    <row r="67" spans="1:6" s="56" customFormat="1" ht="37.5" x14ac:dyDescent="0.25">
      <c r="A67" s="6">
        <v>57</v>
      </c>
      <c r="B67" s="28" t="s">
        <v>1632</v>
      </c>
      <c r="C67" s="29" t="s">
        <v>75</v>
      </c>
      <c r="D67" s="30" t="s">
        <v>11</v>
      </c>
      <c r="E67" s="55"/>
    </row>
    <row r="68" spans="1:6" s="56" customFormat="1" ht="37.5" x14ac:dyDescent="0.25">
      <c r="A68" s="6">
        <v>58</v>
      </c>
      <c r="B68" s="28" t="s">
        <v>1633</v>
      </c>
      <c r="C68" s="29" t="s">
        <v>76</v>
      </c>
      <c r="D68" s="30" t="s">
        <v>11</v>
      </c>
      <c r="E68" s="55"/>
    </row>
    <row r="69" spans="1:6" s="56" customFormat="1" ht="75" x14ac:dyDescent="0.25">
      <c r="A69" s="6">
        <v>59</v>
      </c>
      <c r="B69" s="28" t="s">
        <v>1399</v>
      </c>
      <c r="C69" s="29" t="s">
        <v>77</v>
      </c>
      <c r="D69" s="30" t="s">
        <v>11</v>
      </c>
      <c r="E69" s="55"/>
    </row>
    <row r="70" spans="1:6" s="56" customFormat="1" ht="112.5" x14ac:dyDescent="0.25">
      <c r="A70" s="6">
        <v>60</v>
      </c>
      <c r="B70" s="28" t="s">
        <v>1635</v>
      </c>
      <c r="C70" s="29" t="s">
        <v>78</v>
      </c>
      <c r="D70" s="30" t="s">
        <v>11</v>
      </c>
      <c r="E70" s="55"/>
    </row>
    <row r="71" spans="1:6" s="56" customFormat="1" ht="62.5" x14ac:dyDescent="0.25">
      <c r="A71" s="6">
        <v>61</v>
      </c>
      <c r="B71" s="28" t="s">
        <v>1400</v>
      </c>
      <c r="C71" s="29" t="s">
        <v>79</v>
      </c>
      <c r="D71" s="30" t="s">
        <v>11</v>
      </c>
      <c r="E71" s="55"/>
    </row>
    <row r="72" spans="1:6" x14ac:dyDescent="0.3">
      <c r="B72" s="34"/>
      <c r="C72" s="35"/>
      <c r="D72" s="18"/>
      <c r="E72" s="18"/>
    </row>
    <row r="73" spans="1:6" ht="25.5" customHeight="1" x14ac:dyDescent="0.25">
      <c r="A73" s="394" t="s">
        <v>1325</v>
      </c>
      <c r="B73" s="394"/>
      <c r="C73" s="394"/>
      <c r="D73" s="394"/>
      <c r="E73" s="394"/>
    </row>
    <row r="74" spans="1:6" x14ac:dyDescent="0.3">
      <c r="A74" s="23"/>
      <c r="B74" s="32" t="s">
        <v>8</v>
      </c>
      <c r="C74" s="32"/>
      <c r="D74" s="33" t="s">
        <v>5</v>
      </c>
      <c r="E74" s="33" t="s">
        <v>10</v>
      </c>
      <c r="F74" s="1"/>
    </row>
    <row r="75" spans="1:6" s="56" customFormat="1" ht="50" x14ac:dyDescent="0.25">
      <c r="A75" s="6">
        <v>62</v>
      </c>
      <c r="B75" s="52" t="s">
        <v>984</v>
      </c>
      <c r="C75" s="30" t="s">
        <v>13</v>
      </c>
      <c r="D75" s="30" t="s">
        <v>9</v>
      </c>
      <c r="E75" s="55"/>
    </row>
    <row r="76" spans="1:6" s="56" customFormat="1" x14ac:dyDescent="0.25">
      <c r="A76" s="6">
        <v>63</v>
      </c>
      <c r="B76" s="52" t="s">
        <v>985</v>
      </c>
      <c r="C76" s="29" t="s">
        <v>21</v>
      </c>
      <c r="D76" s="30" t="s">
        <v>9</v>
      </c>
      <c r="E76" s="55"/>
    </row>
    <row r="77" spans="1:6" s="56" customFormat="1" ht="25" x14ac:dyDescent="0.25">
      <c r="A77" s="6">
        <v>64</v>
      </c>
      <c r="B77" s="52" t="s">
        <v>986</v>
      </c>
      <c r="C77" s="29" t="s">
        <v>21</v>
      </c>
      <c r="D77" s="30" t="s">
        <v>11</v>
      </c>
      <c r="E77" s="31"/>
    </row>
    <row r="78" spans="1:6" s="56" customFormat="1" ht="25" x14ac:dyDescent="0.25">
      <c r="A78" s="6">
        <v>65</v>
      </c>
      <c r="B78" s="52" t="s">
        <v>1238</v>
      </c>
      <c r="C78" s="29" t="s">
        <v>68</v>
      </c>
      <c r="D78" s="30" t="s">
        <v>11</v>
      </c>
      <c r="E78" s="31"/>
    </row>
    <row r="79" spans="1:6" s="56" customFormat="1" ht="37.5" x14ac:dyDescent="0.25">
      <c r="A79" s="6">
        <v>66</v>
      </c>
      <c r="B79" s="52" t="s">
        <v>88</v>
      </c>
      <c r="C79" s="29" t="s">
        <v>28</v>
      </c>
      <c r="D79" s="30" t="s">
        <v>11</v>
      </c>
      <c r="E79" s="31"/>
    </row>
    <row r="80" spans="1:6" s="56" customFormat="1" ht="38.25" customHeight="1" x14ac:dyDescent="0.25">
      <c r="A80" s="6">
        <v>67</v>
      </c>
      <c r="B80" s="52" t="s">
        <v>1634</v>
      </c>
      <c r="C80" s="29" t="s">
        <v>30</v>
      </c>
      <c r="D80" s="30" t="s">
        <v>9</v>
      </c>
      <c r="E80" s="55"/>
    </row>
    <row r="81" spans="1:5" s="56" customFormat="1" ht="25" x14ac:dyDescent="0.25">
      <c r="A81" s="6">
        <v>68</v>
      </c>
      <c r="B81" s="52" t="s">
        <v>987</v>
      </c>
      <c r="C81" s="29" t="s">
        <v>841</v>
      </c>
      <c r="D81" s="30" t="s">
        <v>11</v>
      </c>
      <c r="E81" s="31"/>
    </row>
    <row r="82" spans="1:5" s="56" customFormat="1" ht="39" customHeight="1" x14ac:dyDescent="0.25">
      <c r="A82" s="6">
        <v>69</v>
      </c>
      <c r="B82" s="52" t="s">
        <v>1239</v>
      </c>
      <c r="C82" s="29" t="s">
        <v>841</v>
      </c>
      <c r="D82" s="30" t="s">
        <v>11</v>
      </c>
      <c r="E82" s="55"/>
    </row>
    <row r="83" spans="1:5" s="56" customFormat="1" x14ac:dyDescent="0.25">
      <c r="A83" s="6">
        <v>70</v>
      </c>
      <c r="B83" s="52" t="s">
        <v>988</v>
      </c>
      <c r="C83" s="29" t="s">
        <v>35</v>
      </c>
      <c r="D83" s="30" t="s">
        <v>9</v>
      </c>
      <c r="E83" s="55"/>
    </row>
    <row r="84" spans="1:5" s="56" customFormat="1" ht="37.5" x14ac:dyDescent="0.25">
      <c r="A84" s="6">
        <v>71</v>
      </c>
      <c r="B84" s="52" t="s">
        <v>1744</v>
      </c>
      <c r="C84" s="29" t="s">
        <v>894</v>
      </c>
      <c r="D84" s="30" t="s">
        <v>11</v>
      </c>
      <c r="E84" s="31"/>
    </row>
    <row r="85" spans="1:5" s="56" customFormat="1" x14ac:dyDescent="0.25">
      <c r="A85" s="6">
        <v>72</v>
      </c>
      <c r="B85" s="52" t="s">
        <v>989</v>
      </c>
      <c r="C85" s="29" t="s">
        <v>894</v>
      </c>
      <c r="D85" s="30" t="s">
        <v>9</v>
      </c>
      <c r="E85" s="55"/>
    </row>
    <row r="86" spans="1:5" s="56" customFormat="1" ht="25" x14ac:dyDescent="0.25">
      <c r="A86" s="6">
        <v>73</v>
      </c>
      <c r="B86" s="52" t="s">
        <v>1240</v>
      </c>
      <c r="C86" s="29" t="s">
        <v>923</v>
      </c>
      <c r="D86" s="30" t="s">
        <v>9</v>
      </c>
      <c r="E86" s="55"/>
    </row>
    <row r="87" spans="1:5" s="56" customFormat="1" x14ac:dyDescent="0.25">
      <c r="A87" s="6">
        <v>74</v>
      </c>
      <c r="B87" s="52" t="s">
        <v>990</v>
      </c>
      <c r="C87" s="29" t="s">
        <v>38</v>
      </c>
      <c r="D87" s="30" t="s">
        <v>9</v>
      </c>
      <c r="E87" s="55"/>
    </row>
    <row r="88" spans="1:5" s="56" customFormat="1" ht="25" x14ac:dyDescent="0.25">
      <c r="A88" s="6">
        <v>75</v>
      </c>
      <c r="B88" s="52" t="s">
        <v>1241</v>
      </c>
      <c r="C88" s="29" t="s">
        <v>38</v>
      </c>
      <c r="D88" s="30" t="s">
        <v>9</v>
      </c>
      <c r="E88" s="55"/>
    </row>
    <row r="89" spans="1:5" s="56" customFormat="1" ht="26.25" customHeight="1" x14ac:dyDescent="0.25">
      <c r="A89" s="6">
        <v>76</v>
      </c>
      <c r="B89" s="52" t="s">
        <v>1242</v>
      </c>
      <c r="C89" s="29" t="s">
        <v>39</v>
      </c>
      <c r="D89" s="30" t="s">
        <v>11</v>
      </c>
      <c r="E89" s="55"/>
    </row>
    <row r="90" spans="1:5" s="56" customFormat="1" ht="25" x14ac:dyDescent="0.25">
      <c r="A90" s="6">
        <v>77</v>
      </c>
      <c r="B90" s="52" t="s">
        <v>991</v>
      </c>
      <c r="C90" s="29" t="s">
        <v>40</v>
      </c>
      <c r="D90" s="30" t="s">
        <v>9</v>
      </c>
      <c r="E90" s="55"/>
    </row>
    <row r="91" spans="1:5" s="56" customFormat="1" ht="50" x14ac:dyDescent="0.25">
      <c r="A91" s="6">
        <v>78</v>
      </c>
      <c r="B91" s="52" t="s">
        <v>1745</v>
      </c>
      <c r="C91" s="29" t="s">
        <v>41</v>
      </c>
      <c r="D91" s="30" t="s">
        <v>11</v>
      </c>
      <c r="E91" s="31"/>
    </row>
    <row r="92" spans="1:5" s="56" customFormat="1" ht="37.5" x14ac:dyDescent="0.25">
      <c r="A92" s="6">
        <v>79</v>
      </c>
      <c r="B92" s="52" t="s">
        <v>992</v>
      </c>
      <c r="C92" s="29" t="s">
        <v>42</v>
      </c>
      <c r="D92" s="30" t="s">
        <v>9</v>
      </c>
      <c r="E92" s="55"/>
    </row>
    <row r="93" spans="1:5" s="56" customFormat="1" ht="25" x14ac:dyDescent="0.25">
      <c r="A93" s="6">
        <v>80</v>
      </c>
      <c r="B93" s="52" t="s">
        <v>993</v>
      </c>
      <c r="C93" s="29" t="s">
        <v>46</v>
      </c>
      <c r="D93" s="30" t="s">
        <v>11</v>
      </c>
      <c r="E93" s="31"/>
    </row>
    <row r="94" spans="1:5" s="56" customFormat="1" ht="25" x14ac:dyDescent="0.25">
      <c r="A94" s="6">
        <v>81</v>
      </c>
      <c r="B94" s="52" t="s">
        <v>924</v>
      </c>
      <c r="C94" s="29" t="s">
        <v>994</v>
      </c>
      <c r="D94" s="30" t="s">
        <v>9</v>
      </c>
      <c r="E94" s="55"/>
    </row>
    <row r="95" spans="1:5" s="56" customFormat="1" ht="25" x14ac:dyDescent="0.25">
      <c r="A95" s="6">
        <v>82</v>
      </c>
      <c r="B95" s="52" t="s">
        <v>1157</v>
      </c>
      <c r="C95" s="29" t="s">
        <v>994</v>
      </c>
      <c r="D95" s="30" t="s">
        <v>11</v>
      </c>
      <c r="E95" s="31"/>
    </row>
    <row r="96" spans="1:5" s="56" customFormat="1" ht="25" x14ac:dyDescent="0.25">
      <c r="A96" s="6">
        <v>83</v>
      </c>
      <c r="B96" s="52" t="s">
        <v>995</v>
      </c>
      <c r="C96" s="29" t="s">
        <v>996</v>
      </c>
      <c r="D96" s="30" t="s">
        <v>11</v>
      </c>
      <c r="E96" s="31"/>
    </row>
    <row r="97" spans="1:5" s="56" customFormat="1" ht="25" x14ac:dyDescent="0.25">
      <c r="A97" s="6">
        <v>84</v>
      </c>
      <c r="B97" s="52" t="s">
        <v>997</v>
      </c>
      <c r="C97" s="29" t="s">
        <v>998</v>
      </c>
      <c r="D97" s="30" t="s">
        <v>11</v>
      </c>
      <c r="E97" s="31"/>
    </row>
    <row r="98" spans="1:5" s="56" customFormat="1" x14ac:dyDescent="0.25">
      <c r="A98" s="6">
        <v>85</v>
      </c>
      <c r="B98" s="52" t="s">
        <v>999</v>
      </c>
      <c r="C98" s="29" t="s">
        <v>1000</v>
      </c>
      <c r="D98" s="30" t="s">
        <v>11</v>
      </c>
      <c r="E98" s="31"/>
    </row>
    <row r="99" spans="1:5" s="56" customFormat="1" ht="25" x14ac:dyDescent="0.25">
      <c r="A99" s="6">
        <v>86</v>
      </c>
      <c r="B99" s="52" t="s">
        <v>1243</v>
      </c>
      <c r="C99" s="29" t="s">
        <v>72</v>
      </c>
      <c r="D99" s="30" t="s">
        <v>11</v>
      </c>
      <c r="E99" s="31"/>
    </row>
    <row r="100" spans="1:5" s="56" customFormat="1" ht="38.25" customHeight="1" x14ac:dyDescent="0.25">
      <c r="A100" s="6">
        <v>87</v>
      </c>
      <c r="B100" s="52" t="s">
        <v>1746</v>
      </c>
      <c r="C100" s="29" t="s">
        <v>67</v>
      </c>
      <c r="D100" s="30" t="s">
        <v>11</v>
      </c>
      <c r="E100" s="31"/>
    </row>
    <row r="101" spans="1:5" s="56" customFormat="1" ht="25" x14ac:dyDescent="0.25">
      <c r="A101" s="6">
        <v>88</v>
      </c>
      <c r="B101" s="52" t="s">
        <v>1001</v>
      </c>
      <c r="C101" s="29" t="s">
        <v>1002</v>
      </c>
      <c r="D101" s="30" t="s">
        <v>11</v>
      </c>
      <c r="E101" s="31"/>
    </row>
    <row r="102" spans="1:5" s="56" customFormat="1" ht="39.75" customHeight="1" x14ac:dyDescent="0.25">
      <c r="A102" s="6">
        <v>89</v>
      </c>
      <c r="B102" s="52" t="s">
        <v>1003</v>
      </c>
      <c r="C102" s="29" t="s">
        <v>1004</v>
      </c>
      <c r="D102" s="30" t="s">
        <v>11</v>
      </c>
      <c r="E102" s="31"/>
    </row>
    <row r="103" spans="1:5" s="56" customFormat="1" x14ac:dyDescent="0.25">
      <c r="A103" s="6">
        <v>90</v>
      </c>
      <c r="B103" s="52" t="s">
        <v>1005</v>
      </c>
      <c r="C103" s="29" t="s">
        <v>73</v>
      </c>
      <c r="D103" s="30" t="s">
        <v>11</v>
      </c>
      <c r="E103" s="31"/>
    </row>
    <row r="104" spans="1:5" s="56" customFormat="1" ht="25" x14ac:dyDescent="0.25">
      <c r="A104" s="6">
        <v>91</v>
      </c>
      <c r="B104" s="52" t="s">
        <v>1006</v>
      </c>
      <c r="C104" s="29" t="s">
        <v>1007</v>
      </c>
      <c r="D104" s="30" t="s">
        <v>11</v>
      </c>
      <c r="E104" s="31"/>
    </row>
    <row r="105" spans="1:5" s="56" customFormat="1" ht="25" x14ac:dyDescent="0.25">
      <c r="A105" s="6">
        <v>92</v>
      </c>
      <c r="B105" s="52" t="s">
        <v>1008</v>
      </c>
      <c r="C105" s="29" t="s">
        <v>1009</v>
      </c>
      <c r="D105" s="30" t="s">
        <v>11</v>
      </c>
      <c r="E105" s="31"/>
    </row>
    <row r="106" spans="1:5" s="56" customFormat="1" ht="28.5" customHeight="1" x14ac:dyDescent="0.25">
      <c r="A106" s="6">
        <v>93</v>
      </c>
      <c r="B106" s="52" t="s">
        <v>1010</v>
      </c>
      <c r="C106" s="29" t="s">
        <v>1011</v>
      </c>
      <c r="D106" s="30" t="s">
        <v>11</v>
      </c>
      <c r="E106" s="31"/>
    </row>
    <row r="107" spans="1:5" s="56" customFormat="1" x14ac:dyDescent="0.25">
      <c r="A107" s="96"/>
      <c r="B107" s="97"/>
      <c r="C107" s="98"/>
      <c r="D107" s="69"/>
      <c r="E107" s="74"/>
    </row>
    <row r="108" spans="1:5" s="56" customFormat="1" x14ac:dyDescent="0.25">
      <c r="A108" s="12"/>
      <c r="B108" s="102"/>
      <c r="C108" s="103"/>
      <c r="D108" s="71"/>
      <c r="E108" s="110"/>
    </row>
    <row r="109" spans="1:5" s="56" customFormat="1" x14ac:dyDescent="0.25">
      <c r="A109" s="410" t="s">
        <v>1510</v>
      </c>
      <c r="B109" s="410"/>
      <c r="C109" s="410"/>
      <c r="D109" s="410"/>
      <c r="E109" s="410"/>
    </row>
    <row r="110" spans="1:5" s="56" customFormat="1" x14ac:dyDescent="0.25">
      <c r="A110" s="6">
        <v>94</v>
      </c>
      <c r="B110" s="28" t="s">
        <v>1401</v>
      </c>
      <c r="C110" s="29" t="s">
        <v>16</v>
      </c>
      <c r="D110" s="30" t="s">
        <v>9</v>
      </c>
      <c r="E110" s="55"/>
    </row>
    <row r="111" spans="1:5" s="56" customFormat="1" ht="50" x14ac:dyDescent="0.25">
      <c r="A111" s="6">
        <v>95</v>
      </c>
      <c r="B111" s="52" t="s">
        <v>1402</v>
      </c>
      <c r="C111" s="29" t="s">
        <v>16</v>
      </c>
      <c r="D111" s="30" t="s">
        <v>9</v>
      </c>
      <c r="E111" s="55"/>
    </row>
    <row r="112" spans="1:5" s="56" customFormat="1" x14ac:dyDescent="0.25">
      <c r="A112" s="6">
        <v>96</v>
      </c>
      <c r="B112" s="52" t="s">
        <v>1403</v>
      </c>
      <c r="C112" s="29" t="s">
        <v>16</v>
      </c>
      <c r="D112" s="30" t="s">
        <v>9</v>
      </c>
      <c r="E112" s="55"/>
    </row>
    <row r="113" spans="1:5" s="56" customFormat="1" ht="37.5" x14ac:dyDescent="0.25">
      <c r="A113" s="6">
        <v>97</v>
      </c>
      <c r="B113" s="52" t="s">
        <v>1404</v>
      </c>
      <c r="C113" s="29" t="s">
        <v>16</v>
      </c>
      <c r="D113" s="30" t="s">
        <v>9</v>
      </c>
      <c r="E113" s="55"/>
    </row>
    <row r="114" spans="1:5" s="56" customFormat="1" ht="25" x14ac:dyDescent="0.25">
      <c r="A114" s="6">
        <v>98</v>
      </c>
      <c r="B114" s="52" t="s">
        <v>1636</v>
      </c>
      <c r="C114" s="29" t="s">
        <v>16</v>
      </c>
      <c r="D114" s="30" t="s">
        <v>9</v>
      </c>
      <c r="E114" s="55"/>
    </row>
    <row r="115" spans="1:5" s="56" customFormat="1" ht="37.5" x14ac:dyDescent="0.25">
      <c r="A115" s="6">
        <v>99</v>
      </c>
      <c r="B115" s="52" t="s">
        <v>1637</v>
      </c>
      <c r="C115" s="29" t="s">
        <v>16</v>
      </c>
      <c r="D115" s="30" t="s">
        <v>11</v>
      </c>
      <c r="E115" s="31"/>
    </row>
    <row r="116" spans="1:5" s="56" customFormat="1" ht="25" x14ac:dyDescent="0.25">
      <c r="A116" s="6">
        <v>100</v>
      </c>
      <c r="B116" s="52" t="s">
        <v>1405</v>
      </c>
      <c r="C116" s="29" t="s">
        <v>16</v>
      </c>
      <c r="D116" s="30" t="s">
        <v>9</v>
      </c>
      <c r="E116" s="55"/>
    </row>
    <row r="117" spans="1:5" s="56" customFormat="1" x14ac:dyDescent="0.25">
      <c r="A117" s="6">
        <v>101</v>
      </c>
      <c r="B117" s="52" t="s">
        <v>1406</v>
      </c>
      <c r="C117" s="29" t="s">
        <v>16</v>
      </c>
      <c r="D117" s="30" t="s">
        <v>9</v>
      </c>
      <c r="E117" s="55"/>
    </row>
    <row r="118" spans="1:5" s="56" customFormat="1" ht="37.5" x14ac:dyDescent="0.25">
      <c r="A118" s="6">
        <v>102</v>
      </c>
      <c r="B118" s="52" t="s">
        <v>1630</v>
      </c>
      <c r="C118" s="29" t="s">
        <v>16</v>
      </c>
      <c r="D118" s="30" t="s">
        <v>9</v>
      </c>
      <c r="E118" s="55"/>
    </row>
    <row r="119" spans="1:5" s="56" customFormat="1" ht="117" customHeight="1" x14ac:dyDescent="0.25">
      <c r="A119" s="6">
        <v>103</v>
      </c>
      <c r="B119" s="97" t="s">
        <v>1629</v>
      </c>
      <c r="C119" s="98" t="s">
        <v>16</v>
      </c>
      <c r="D119" s="30" t="s">
        <v>9</v>
      </c>
      <c r="E119" s="55"/>
    </row>
    <row r="120" spans="1:5" s="56" customFormat="1" x14ac:dyDescent="0.25">
      <c r="A120" s="24"/>
      <c r="B120" s="97"/>
      <c r="C120" s="98"/>
      <c r="D120" s="69"/>
      <c r="E120" s="74"/>
    </row>
    <row r="121" spans="1:5" x14ac:dyDescent="0.3">
      <c r="A121" s="389" t="s">
        <v>7</v>
      </c>
      <c r="B121" s="389"/>
      <c r="C121" s="9"/>
      <c r="D121" s="10"/>
    </row>
    <row r="122" spans="1:5" x14ac:dyDescent="0.25">
      <c r="A122" s="390"/>
      <c r="B122" s="390"/>
      <c r="C122" s="390"/>
      <c r="D122" s="390"/>
      <c r="E122" s="390"/>
    </row>
    <row r="123" spans="1:5" x14ac:dyDescent="0.25">
      <c r="A123" s="391"/>
      <c r="B123" s="392"/>
      <c r="C123" s="392"/>
      <c r="D123" s="392"/>
      <c r="E123" s="393"/>
    </row>
    <row r="124" spans="1:5" x14ac:dyDescent="0.25">
      <c r="A124" s="391"/>
      <c r="B124" s="392"/>
      <c r="C124" s="392"/>
      <c r="D124" s="392"/>
      <c r="E124" s="393"/>
    </row>
  </sheetData>
  <sheetProtection algorithmName="SHA-512" hashValue="eqhlmjjq5DacT/IS3y6+9DQGfTsXKVA2gyhb4C0+R68ktp5SjUBrz17/Uohjqvg6uSlbnbAJ8o9BC9Fm/prqWA==" saltValue="oUYtySwDX5seImaW0ezdGw==" spinCount="100000" sheet="1" selectLockedCells="1"/>
  <mergeCells count="14">
    <mergeCell ref="A2:E2"/>
    <mergeCell ref="A6:E6"/>
    <mergeCell ref="A5:E5"/>
    <mergeCell ref="A124:E124"/>
    <mergeCell ref="A121:B121"/>
    <mergeCell ref="A122:E122"/>
    <mergeCell ref="A123:E123"/>
    <mergeCell ref="A73:E73"/>
    <mergeCell ref="C7:D7"/>
    <mergeCell ref="E7:E8"/>
    <mergeCell ref="C8:D8"/>
    <mergeCell ref="A3:E3"/>
    <mergeCell ref="A4:E4"/>
    <mergeCell ref="A109:E109"/>
  </mergeCells>
  <dataValidations count="3">
    <dataValidation type="list" allowBlank="1" showInputMessage="1" showErrorMessage="1" sqref="E77:E79 E81:E82 E84 E89 E91 E93 E95:E108 E115" xr:uid="{7DDD87EB-712D-4FDE-B272-D5040CC3E147}">
      <formula1>"Yes,Rpt,NA"</formula1>
    </dataValidation>
    <dataValidation type="list" allowBlank="1" showInputMessage="1" showErrorMessage="1" sqref="E11:E15 E17 E19:E20 E22 E31:E33 E40 E42 E44 E46 E48:E50 E53 E57:E64 E66:E71 E26:E29" xr:uid="{4EBAA336-3358-47FC-9496-560BDAD2058F}">
      <formula1>"Yes,NA,Rpt"</formula1>
    </dataValidation>
    <dataValidation type="list" allowBlank="1" showInputMessage="1" showErrorMessage="1" sqref="E34:E39 E16 E18 E21 E23:E25 E30 E41 E43 E45 E47 E51:E52 E54:E56 E116:E119 E110:E114 E65 E80 E75:E76 E94 E83 E85:E88 E90 E92" xr:uid="{A4B9E899-4198-435D-9FEF-D5942A5DC2F7}">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r:id="rId1"/>
  <headerFooter scaleWithDoc="0" alignWithMargins="0">
    <oddFooter>&amp;L&amp;"-,Standard"&amp;9compliant: Yes or √       
IMCI Checklist ISO 13297:2018&amp;C&amp;"Calibri,Standard"&amp;9not applicable: NA
&amp;R&amp;"Calibri,Standard"&amp;9follow up on variation report: Rpt or X
Page &amp;P of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4C1C0-E01E-4639-8376-9271430AE69C}">
  <sheetPr codeName="Tabelle4">
    <tabColor theme="5" tint="0.59999389629810485"/>
  </sheetPr>
  <dimension ref="A1:C37"/>
  <sheetViews>
    <sheetView zoomScaleNormal="100" zoomScaleSheetLayoutView="100" zoomScalePageLayoutView="75" workbookViewId="0">
      <selection activeCell="C10" sqref="C10"/>
    </sheetView>
  </sheetViews>
  <sheetFormatPr baseColWidth="10" defaultColWidth="11.453125" defaultRowHeight="12.5" x14ac:dyDescent="0.25"/>
  <cols>
    <col min="1" max="1" width="23" style="145" customWidth="1"/>
    <col min="2" max="2" width="45.7265625" style="134" customWidth="1"/>
    <col min="3" max="3" width="15" style="134" customWidth="1"/>
    <col min="4" max="4" width="11.453125" style="134" customWidth="1"/>
    <col min="5" max="16384" width="11.453125" style="134"/>
  </cols>
  <sheetData>
    <row r="1" spans="1:3" ht="49" customHeight="1" x14ac:dyDescent="0.25">
      <c r="A1" s="295"/>
      <c r="B1" s="295"/>
      <c r="C1" s="295"/>
    </row>
    <row r="2" spans="1:3" ht="15.75" customHeight="1" x14ac:dyDescent="0.25">
      <c r="A2" s="296" t="s">
        <v>1898</v>
      </c>
      <c r="B2" s="296"/>
      <c r="C2" s="296"/>
    </row>
    <row r="3" spans="1:3" ht="15.75" customHeight="1" x14ac:dyDescent="0.25">
      <c r="A3" s="296" t="s">
        <v>1883</v>
      </c>
      <c r="B3" s="296"/>
      <c r="C3" s="296"/>
    </row>
    <row r="4" spans="1:3" x14ac:dyDescent="0.25">
      <c r="A4" s="328" t="str">
        <f>'Cover sheet'!A2:D2</f>
        <v>Checklist_Evaluation_Module B_G en240408</v>
      </c>
      <c r="B4" s="310"/>
      <c r="C4" s="310"/>
    </row>
    <row r="5" spans="1:3" x14ac:dyDescent="0.25">
      <c r="A5" s="137" t="s">
        <v>2321</v>
      </c>
      <c r="B5" s="311" t="str">
        <f>IF('Main data'!C6="","",'Main data'!C6)</f>
        <v/>
      </c>
      <c r="C5" s="311"/>
    </row>
    <row r="6" spans="1:3" x14ac:dyDescent="0.25">
      <c r="A6" s="137" t="s">
        <v>2304</v>
      </c>
      <c r="B6" s="311" t="str">
        <f>IF('Main data'!C11="","",'Main data'!C11)</f>
        <v/>
      </c>
      <c r="C6" s="311"/>
    </row>
    <row r="7" spans="1:3" x14ac:dyDescent="0.25">
      <c r="A7" s="137" t="s">
        <v>2303</v>
      </c>
      <c r="B7" s="311" t="str">
        <f>IF('Main data'!C13="","",'Main data'!C13)</f>
        <v/>
      </c>
      <c r="C7" s="311"/>
    </row>
    <row r="8" spans="1:3" ht="12.65" customHeight="1" thickBot="1" x14ac:dyDescent="0.3">
      <c r="A8" s="324"/>
      <c r="B8" s="324"/>
      <c r="C8" s="324"/>
    </row>
    <row r="9" spans="1:3" ht="15.65" customHeight="1" x14ac:dyDescent="0.25">
      <c r="A9" s="325" t="s">
        <v>1899</v>
      </c>
      <c r="B9" s="326"/>
      <c r="C9" s="327"/>
    </row>
    <row r="10" spans="1:3" ht="12.65" customHeight="1" x14ac:dyDescent="0.25">
      <c r="A10" s="146" t="s">
        <v>1900</v>
      </c>
      <c r="B10" s="143"/>
      <c r="C10" s="147"/>
    </row>
    <row r="11" spans="1:3" x14ac:dyDescent="0.25">
      <c r="A11" s="146" t="s">
        <v>1901</v>
      </c>
      <c r="B11" s="143" t="s">
        <v>1902</v>
      </c>
      <c r="C11" s="147"/>
    </row>
    <row r="12" spans="1:3" ht="37.5" x14ac:dyDescent="0.25">
      <c r="A12" s="146" t="s">
        <v>1903</v>
      </c>
      <c r="B12" s="148" t="s">
        <v>1904</v>
      </c>
      <c r="C12" s="201"/>
    </row>
    <row r="13" spans="1:3" x14ac:dyDescent="0.25">
      <c r="A13" s="146" t="s">
        <v>1905</v>
      </c>
      <c r="B13" s="315"/>
      <c r="C13" s="316"/>
    </row>
    <row r="14" spans="1:3" ht="12.65" customHeight="1" x14ac:dyDescent="0.25">
      <c r="A14" s="146" t="s">
        <v>1906</v>
      </c>
      <c r="B14" s="315"/>
      <c r="C14" s="316"/>
    </row>
    <row r="15" spans="1:3" x14ac:dyDescent="0.25">
      <c r="A15" s="243" t="s">
        <v>2610</v>
      </c>
      <c r="B15" s="315"/>
      <c r="C15" s="316"/>
    </row>
    <row r="16" spans="1:3" x14ac:dyDescent="0.25">
      <c r="A16" s="146" t="s">
        <v>2320</v>
      </c>
      <c r="B16" s="315"/>
      <c r="C16" s="316"/>
    </row>
    <row r="17" spans="1:3" x14ac:dyDescent="0.25">
      <c r="A17" s="146" t="s">
        <v>1907</v>
      </c>
      <c r="B17" s="322"/>
      <c r="C17" s="323"/>
    </row>
    <row r="18" spans="1:3" ht="13" thickBot="1" x14ac:dyDescent="0.3">
      <c r="A18" s="244" t="s">
        <v>2611</v>
      </c>
      <c r="B18" s="317"/>
      <c r="C18" s="318"/>
    </row>
    <row r="19" spans="1:3" ht="13" thickBot="1" x14ac:dyDescent="0.3">
      <c r="A19" s="143"/>
      <c r="B19" s="143"/>
      <c r="C19" s="140"/>
    </row>
    <row r="20" spans="1:3" ht="15.65" customHeight="1" x14ac:dyDescent="0.25">
      <c r="A20" s="325" t="s">
        <v>1908</v>
      </c>
      <c r="B20" s="326"/>
      <c r="C20" s="327"/>
    </row>
    <row r="21" spans="1:3" ht="12.65" customHeight="1" x14ac:dyDescent="0.25">
      <c r="A21" s="146" t="s">
        <v>1900</v>
      </c>
      <c r="B21" s="143"/>
      <c r="C21" s="147"/>
    </row>
    <row r="22" spans="1:3" x14ac:dyDescent="0.25">
      <c r="A22" s="146" t="s">
        <v>1901</v>
      </c>
      <c r="B22" s="143" t="s">
        <v>1902</v>
      </c>
      <c r="C22" s="147"/>
    </row>
    <row r="23" spans="1:3" ht="37.5" x14ac:dyDescent="0.25">
      <c r="A23" s="146" t="s">
        <v>1903</v>
      </c>
      <c r="B23" s="148" t="s">
        <v>1904</v>
      </c>
      <c r="C23" s="201"/>
    </row>
    <row r="24" spans="1:3" x14ac:dyDescent="0.25">
      <c r="A24" s="146" t="s">
        <v>1905</v>
      </c>
      <c r="B24" s="315"/>
      <c r="C24" s="316"/>
    </row>
    <row r="25" spans="1:3" ht="12.65" customHeight="1" x14ac:dyDescent="0.25">
      <c r="A25" s="146" t="s">
        <v>1906</v>
      </c>
      <c r="B25" s="315"/>
      <c r="C25" s="316"/>
    </row>
    <row r="26" spans="1:3" x14ac:dyDescent="0.25">
      <c r="A26" s="243" t="s">
        <v>2610</v>
      </c>
      <c r="B26" s="315"/>
      <c r="C26" s="316"/>
    </row>
    <row r="27" spans="1:3" x14ac:dyDescent="0.25">
      <c r="A27" s="146" t="s">
        <v>2320</v>
      </c>
      <c r="B27" s="315"/>
      <c r="C27" s="316"/>
    </row>
    <row r="28" spans="1:3" x14ac:dyDescent="0.25">
      <c r="A28" s="146" t="s">
        <v>1907</v>
      </c>
      <c r="B28" s="322"/>
      <c r="C28" s="323"/>
    </row>
    <row r="29" spans="1:3" ht="13" thickBot="1" x14ac:dyDescent="0.3">
      <c r="A29" s="149" t="s">
        <v>2611</v>
      </c>
      <c r="B29" s="317"/>
      <c r="C29" s="318"/>
    </row>
    <row r="30" spans="1:3" ht="13" thickBot="1" x14ac:dyDescent="0.3"/>
    <row r="31" spans="1:3" ht="15.65" customHeight="1" thickBot="1" x14ac:dyDescent="0.3">
      <c r="A31" s="319" t="s">
        <v>2612</v>
      </c>
      <c r="B31" s="320"/>
      <c r="C31" s="321"/>
    </row>
    <row r="33" spans="1:3" s="150" customFormat="1" ht="15.5" x14ac:dyDescent="0.25">
      <c r="A33" s="312" t="s">
        <v>1909</v>
      </c>
      <c r="B33" s="313"/>
      <c r="C33" s="314"/>
    </row>
    <row r="34" spans="1:3" s="150" customFormat="1" ht="15.5" x14ac:dyDescent="0.25">
      <c r="A34" s="151"/>
      <c r="B34" s="152" t="s">
        <v>1910</v>
      </c>
      <c r="C34" s="153"/>
    </row>
    <row r="35" spans="1:3" s="150" customFormat="1" ht="15.5" x14ac:dyDescent="0.25">
      <c r="A35" s="154"/>
      <c r="B35" s="155" t="s">
        <v>1911</v>
      </c>
      <c r="C35" s="156" t="e">
        <v>#DIV/0!</v>
      </c>
    </row>
    <row r="36" spans="1:3" s="150" customFormat="1" ht="15.5" x14ac:dyDescent="0.25">
      <c r="A36" s="154"/>
      <c r="B36" s="155" t="s">
        <v>1912</v>
      </c>
      <c r="C36" s="157" t="e">
        <v>#DIV/0!</v>
      </c>
    </row>
    <row r="37" spans="1:3" s="150" customFormat="1" ht="15.5" x14ac:dyDescent="0.25">
      <c r="A37" s="158"/>
      <c r="B37" s="159" t="s">
        <v>1913</v>
      </c>
      <c r="C37" s="160" t="e">
        <f>IF((AND(C36&lt;=40,C35&lt;=1.1)),"Yes","No")</f>
        <v>#DIV/0!</v>
      </c>
    </row>
  </sheetData>
  <sheetProtection algorithmName="SHA-512" hashValue="UhPe1hGIBJX73BQrjFbnDhQ6IE0EUYTPUud61r0uKHtAeTm7e4FT985mC6FKskad0YDw+v2HB0ROkw1GWhphug==" saltValue="NLOM7NSDsMJ3XLQq2Y0FFA==" spinCount="100000" sheet="1" selectLockedCells="1"/>
  <mergeCells count="24">
    <mergeCell ref="B6:C6"/>
    <mergeCell ref="A1:C1"/>
    <mergeCell ref="A2:C2"/>
    <mergeCell ref="A3:C3"/>
    <mergeCell ref="A4:C4"/>
    <mergeCell ref="B5:C5"/>
    <mergeCell ref="B26:C26"/>
    <mergeCell ref="B7:C7"/>
    <mergeCell ref="A8:C8"/>
    <mergeCell ref="A9:C9"/>
    <mergeCell ref="B13:C13"/>
    <mergeCell ref="B14:C14"/>
    <mergeCell ref="B15:C15"/>
    <mergeCell ref="B16:C16"/>
    <mergeCell ref="B18:C18"/>
    <mergeCell ref="A20:C20"/>
    <mergeCell ref="B24:C24"/>
    <mergeCell ref="B25:C25"/>
    <mergeCell ref="B17:C17"/>
    <mergeCell ref="A33:C33"/>
    <mergeCell ref="B27:C27"/>
    <mergeCell ref="B29:C29"/>
    <mergeCell ref="A31:C31"/>
    <mergeCell ref="B28:C28"/>
  </mergeCells>
  <conditionalFormatting sqref="C35">
    <cfRule type="cellIs" dxfId="5" priority="4" operator="greaterThan">
      <formula>1.1</formula>
    </cfRule>
    <cfRule type="cellIs" dxfId="4" priority="6" operator="lessThanOrEqual">
      <formula>1.1</formula>
    </cfRule>
  </conditionalFormatting>
  <conditionalFormatting sqref="C36">
    <cfRule type="cellIs" dxfId="3" priority="3" operator="greaterThan">
      <formula>40</formula>
    </cfRule>
    <cfRule type="cellIs" dxfId="2" priority="5" operator="lessThanOrEqual">
      <formula>40</formula>
    </cfRule>
  </conditionalFormatting>
  <conditionalFormatting sqref="C37">
    <cfRule type="cellIs" dxfId="1" priority="1" operator="equal">
      <formula>"Yes"</formula>
    </cfRule>
    <cfRule type="cellIs" dxfId="0" priority="2" operator="equal">
      <formula>"No"</formula>
    </cfRule>
  </conditionalFormatting>
  <dataValidations count="3">
    <dataValidation type="list" allowBlank="1" showInputMessage="1" showErrorMessage="1" sqref="C12 C23" xr:uid="{5389821F-E72A-4E25-91D1-E948617F84DE}">
      <formula1>"Inboard with shaft,Sterndrive with integral exhaust,Sterndrive without integral exhaust, Jet, Pod drive, Outboard,"</formula1>
    </dataValidation>
    <dataValidation type="list" allowBlank="1" showInputMessage="1" showErrorMessage="1" sqref="C11 C22" xr:uid="{5F8289BF-A681-4EA7-9157-771563A577DB}">
      <formula1>"Petrol,Diesel,LPG,CNG,Other"</formula1>
    </dataValidation>
    <dataValidation type="list" allowBlank="1" showInputMessage="1" showErrorMessage="1" sqref="C10 C21" xr:uid="{FA5DFB51-3BAB-4A33-BAF0-56F67F6AEA0D}">
      <formula1>"Combustion, Electrical"</formula1>
    </dataValidation>
  </dataValidations>
  <printOptions horizontalCentered="1"/>
  <pageMargins left="0.70866141732283472" right="0.70866141732283472" top="0.74803149606299213" bottom="0.74803149606299213" header="0" footer="0.31496062992125984"/>
  <pageSetup orientation="portrait" r:id="rId1"/>
  <headerFooter alignWithMargins="0">
    <oddFooter>&amp;L&amp;"-,Standard"&amp;9 2 - Engine information&amp;R&amp;"Calibri,Standard"&amp;9Page &amp;P of &amp;N</oddFooter>
  </headerFooter>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8">
    <tabColor theme="5" tint="0.59999389629810485"/>
  </sheetPr>
  <dimension ref="A1:F3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655</v>
      </c>
      <c r="B4" s="385"/>
      <c r="C4" s="385"/>
      <c r="D4" s="385"/>
      <c r="E4" s="385"/>
    </row>
    <row r="5" spans="1:6" ht="15.75" customHeight="1" x14ac:dyDescent="0.25">
      <c r="A5" s="385" t="s">
        <v>493</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5" t="s">
        <v>6</v>
      </c>
      <c r="D10" s="15" t="s">
        <v>5</v>
      </c>
      <c r="E10" s="15" t="s">
        <v>10</v>
      </c>
      <c r="F10" s="1"/>
    </row>
    <row r="11" spans="1:6" s="56" customFormat="1" ht="37.5" x14ac:dyDescent="0.25">
      <c r="A11" s="6">
        <v>1</v>
      </c>
      <c r="B11" s="28" t="s">
        <v>1092</v>
      </c>
      <c r="C11" s="53" t="s">
        <v>243</v>
      </c>
      <c r="D11" s="6" t="s">
        <v>9</v>
      </c>
      <c r="E11" s="31"/>
    </row>
    <row r="12" spans="1:6" s="56" customFormat="1" ht="25" x14ac:dyDescent="0.25">
      <c r="A12" s="6">
        <v>2</v>
      </c>
      <c r="B12" s="28" t="s">
        <v>656</v>
      </c>
      <c r="C12" s="53" t="s">
        <v>22</v>
      </c>
      <c r="D12" s="6" t="s">
        <v>9</v>
      </c>
      <c r="E12" s="31"/>
    </row>
    <row r="13" spans="1:6" s="56" customFormat="1" ht="25" x14ac:dyDescent="0.25">
      <c r="A13" s="6">
        <v>3</v>
      </c>
      <c r="B13" s="28" t="s">
        <v>657</v>
      </c>
      <c r="C13" s="53" t="s">
        <v>22</v>
      </c>
      <c r="D13" s="6" t="s">
        <v>9</v>
      </c>
      <c r="E13" s="31"/>
    </row>
    <row r="14" spans="1:6" s="56" customFormat="1" ht="37.5" x14ac:dyDescent="0.25">
      <c r="A14" s="6">
        <v>4</v>
      </c>
      <c r="B14" s="28" t="s">
        <v>1248</v>
      </c>
      <c r="C14" s="53" t="s">
        <v>22</v>
      </c>
      <c r="D14" s="6" t="s">
        <v>9</v>
      </c>
      <c r="E14" s="31"/>
    </row>
    <row r="15" spans="1:6" s="56" customFormat="1" ht="25" x14ac:dyDescent="0.25">
      <c r="A15" s="6">
        <v>5</v>
      </c>
      <c r="B15" s="28" t="s">
        <v>658</v>
      </c>
      <c r="C15" s="53" t="s">
        <v>23</v>
      </c>
      <c r="D15" s="6" t="s">
        <v>9</v>
      </c>
      <c r="E15" s="31"/>
    </row>
    <row r="16" spans="1:6" s="56" customFormat="1" ht="37.5" x14ac:dyDescent="0.25">
      <c r="A16" s="6">
        <v>6</v>
      </c>
      <c r="B16" s="28" t="s">
        <v>659</v>
      </c>
      <c r="C16" s="53" t="s">
        <v>24</v>
      </c>
      <c r="D16" s="6" t="s">
        <v>9</v>
      </c>
      <c r="E16" s="31"/>
    </row>
    <row r="17" spans="1:6" s="56" customFormat="1" ht="50" x14ac:dyDescent="0.25">
      <c r="A17" s="6">
        <v>7</v>
      </c>
      <c r="B17" s="37" t="s">
        <v>1407</v>
      </c>
      <c r="C17" s="62" t="s">
        <v>323</v>
      </c>
      <c r="D17" s="6" t="s">
        <v>9</v>
      </c>
      <c r="E17" s="31"/>
    </row>
    <row r="18" spans="1:6" x14ac:dyDescent="0.25">
      <c r="A18" s="100"/>
      <c r="B18" s="101"/>
      <c r="C18" s="101"/>
    </row>
    <row r="19" spans="1:6" ht="27" customHeight="1" x14ac:dyDescent="0.25">
      <c r="A19" s="394" t="s">
        <v>1325</v>
      </c>
      <c r="B19" s="394"/>
      <c r="C19" s="394"/>
      <c r="D19" s="394"/>
      <c r="E19" s="394"/>
    </row>
    <row r="20" spans="1:6" x14ac:dyDescent="0.3">
      <c r="A20" s="4" t="s">
        <v>8</v>
      </c>
      <c r="C20" s="15" t="s">
        <v>6</v>
      </c>
      <c r="D20" s="15" t="s">
        <v>5</v>
      </c>
      <c r="E20" s="15" t="s">
        <v>10</v>
      </c>
      <c r="F20" s="1"/>
    </row>
    <row r="21" spans="1:6" s="56" customFormat="1" ht="25" x14ac:dyDescent="0.25">
      <c r="A21" s="6">
        <v>8</v>
      </c>
      <c r="B21" s="28" t="s">
        <v>1012</v>
      </c>
      <c r="C21" s="53" t="s">
        <v>23</v>
      </c>
      <c r="D21" s="6" t="s">
        <v>9</v>
      </c>
      <c r="E21" s="31"/>
    </row>
    <row r="22" spans="1:6" s="56" customFormat="1" x14ac:dyDescent="0.25">
      <c r="A22" s="6"/>
      <c r="B22" s="28"/>
      <c r="C22" s="53"/>
      <c r="D22" s="6"/>
      <c r="E22" s="109"/>
    </row>
    <row r="23" spans="1:6" s="56" customFormat="1" x14ac:dyDescent="0.25">
      <c r="A23" s="410" t="s">
        <v>1510</v>
      </c>
      <c r="B23" s="410"/>
      <c r="C23" s="410"/>
      <c r="D23" s="410"/>
      <c r="E23" s="410"/>
    </row>
    <row r="24" spans="1:6" s="56" customFormat="1" x14ac:dyDescent="0.25">
      <c r="A24" s="6">
        <v>9</v>
      </c>
      <c r="B24" s="28" t="s">
        <v>1408</v>
      </c>
      <c r="C24" s="53" t="s">
        <v>35</v>
      </c>
      <c r="D24" s="6" t="s">
        <v>9</v>
      </c>
      <c r="E24" s="31"/>
    </row>
    <row r="25" spans="1:6" s="56" customFormat="1" x14ac:dyDescent="0.25">
      <c r="A25" s="6">
        <v>10</v>
      </c>
      <c r="B25" s="28" t="s">
        <v>1638</v>
      </c>
      <c r="C25" s="53" t="s">
        <v>35</v>
      </c>
      <c r="D25" s="6" t="s">
        <v>9</v>
      </c>
      <c r="E25" s="31"/>
    </row>
    <row r="26" spans="1:6" s="56" customFormat="1" x14ac:dyDescent="0.25">
      <c r="A26" s="24"/>
      <c r="B26" s="37"/>
      <c r="C26" s="62"/>
      <c r="D26" s="24"/>
      <c r="E26" s="72"/>
    </row>
    <row r="27" spans="1:6" x14ac:dyDescent="0.3">
      <c r="A27" s="389" t="s">
        <v>7</v>
      </c>
      <c r="B27" s="389"/>
      <c r="C27" s="9"/>
      <c r="D27" s="10"/>
    </row>
    <row r="28" spans="1:6" x14ac:dyDescent="0.25">
      <c r="A28" s="390"/>
      <c r="B28" s="390"/>
      <c r="C28" s="390"/>
      <c r="D28" s="390"/>
      <c r="E28" s="390"/>
    </row>
    <row r="29" spans="1:6" x14ac:dyDescent="0.25">
      <c r="A29" s="391"/>
      <c r="B29" s="392"/>
      <c r="C29" s="392"/>
      <c r="D29" s="392"/>
      <c r="E29" s="393"/>
    </row>
    <row r="30" spans="1:6" x14ac:dyDescent="0.25">
      <c r="A30" s="391"/>
      <c r="B30" s="392"/>
      <c r="C30" s="392"/>
      <c r="D30" s="392"/>
      <c r="E30" s="393"/>
    </row>
    <row r="34" spans="1:1" x14ac:dyDescent="0.25">
      <c r="A34" s="3"/>
    </row>
  </sheetData>
  <sheetProtection algorithmName="SHA-512" hashValue="EJEAPHuOwORPkxjnMj48X1/ODbA7ixgv6ggeH0TO2Fp1jttsJa1HNqCUH+61scu8kxs1P/tIS3ny90u7BvX+ww==" saltValue="eJlrpE5P0F2wfelk/eAa8A==" spinCount="100000" sheet="1" selectLockedCells="1"/>
  <mergeCells count="15">
    <mergeCell ref="A6:E6"/>
    <mergeCell ref="A1:E1"/>
    <mergeCell ref="A2:E2"/>
    <mergeCell ref="A3:E3"/>
    <mergeCell ref="A5:E5"/>
    <mergeCell ref="A4:E4"/>
    <mergeCell ref="A29:E29"/>
    <mergeCell ref="A30:E30"/>
    <mergeCell ref="A19:E19"/>
    <mergeCell ref="C7:D7"/>
    <mergeCell ref="E7:E8"/>
    <mergeCell ref="C8:D8"/>
    <mergeCell ref="A27:B27"/>
    <mergeCell ref="A28:E28"/>
    <mergeCell ref="A23:E23"/>
  </mergeCells>
  <dataValidations count="1">
    <dataValidation type="list" allowBlank="1" showInputMessage="1" showErrorMessage="1" sqref="E21:E22 E11:E17 E24:E26" xr:uid="{D13D29F7-ECEE-4974-A616-600EB375E3C0}">
      <formula1>"Yes,Rpt"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ISO 13929:2017&amp;C&amp;"Calibri,Standard"&amp;9not applicable: NA 
   &amp;R&amp;"Calibri,Standard"&amp;9follow up on variation report: Rpt or X
Page &amp;P of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9">
    <tabColor theme="5" tint="0.59999389629810485"/>
  </sheetPr>
  <dimension ref="A1:F10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387</v>
      </c>
      <c r="B4" s="385"/>
      <c r="C4" s="385"/>
      <c r="D4" s="385"/>
      <c r="E4" s="385"/>
    </row>
    <row r="5" spans="1:6" ht="15.75" customHeight="1" x14ac:dyDescent="0.25">
      <c r="A5" s="385" t="s">
        <v>438</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5" t="s">
        <v>6</v>
      </c>
      <c r="D10" s="15" t="s">
        <v>5</v>
      </c>
      <c r="E10" s="15" t="s">
        <v>10</v>
      </c>
      <c r="F10" s="1"/>
    </row>
    <row r="11" spans="1:6" s="56" customFormat="1" x14ac:dyDescent="0.25">
      <c r="A11" s="6">
        <v>1</v>
      </c>
      <c r="B11" s="28" t="s">
        <v>388</v>
      </c>
      <c r="C11" s="53" t="s">
        <v>12</v>
      </c>
      <c r="D11" s="30" t="s">
        <v>427</v>
      </c>
      <c r="E11" s="31"/>
    </row>
    <row r="12" spans="1:6" s="56" customFormat="1" ht="25" x14ac:dyDescent="0.25">
      <c r="A12" s="6">
        <v>2</v>
      </c>
      <c r="B12" s="28" t="s">
        <v>389</v>
      </c>
      <c r="C12" s="53" t="s">
        <v>14</v>
      </c>
      <c r="D12" s="30" t="s">
        <v>11</v>
      </c>
      <c r="E12" s="31"/>
    </row>
    <row r="13" spans="1:6" s="56" customFormat="1" ht="37.5" x14ac:dyDescent="0.25">
      <c r="A13" s="6">
        <v>3</v>
      </c>
      <c r="B13" s="28" t="s">
        <v>1747</v>
      </c>
      <c r="C13" s="53" t="s">
        <v>80</v>
      </c>
      <c r="D13" s="30" t="s">
        <v>9</v>
      </c>
      <c r="E13" s="31"/>
    </row>
    <row r="14" spans="1:6" s="56" customFormat="1" ht="39" customHeight="1" x14ac:dyDescent="0.25">
      <c r="A14" s="6">
        <v>4</v>
      </c>
      <c r="B14" s="28" t="s">
        <v>1748</v>
      </c>
      <c r="C14" s="53" t="s">
        <v>15</v>
      </c>
      <c r="D14" s="30" t="s">
        <v>9</v>
      </c>
      <c r="E14" s="31"/>
    </row>
    <row r="15" spans="1:6" s="56" customFormat="1" ht="25" x14ac:dyDescent="0.25">
      <c r="A15" s="6">
        <v>5</v>
      </c>
      <c r="B15" s="28" t="s">
        <v>390</v>
      </c>
      <c r="C15" s="53" t="s">
        <v>18</v>
      </c>
      <c r="D15" s="30" t="s">
        <v>11</v>
      </c>
      <c r="E15" s="31"/>
    </row>
    <row r="16" spans="1:6" s="56" customFormat="1" ht="65.25" customHeight="1" x14ac:dyDescent="0.25">
      <c r="A16" s="6">
        <v>6</v>
      </c>
      <c r="B16" s="28" t="s">
        <v>1257</v>
      </c>
      <c r="C16" s="53" t="s">
        <v>19</v>
      </c>
      <c r="D16" s="30" t="s">
        <v>11</v>
      </c>
      <c r="E16" s="31"/>
    </row>
    <row r="17" spans="1:5" s="56" customFormat="1" ht="50" x14ac:dyDescent="0.25">
      <c r="A17" s="6">
        <v>7</v>
      </c>
      <c r="B17" s="28" t="s">
        <v>391</v>
      </c>
      <c r="C17" s="53" t="s">
        <v>21</v>
      </c>
      <c r="D17" s="30" t="s">
        <v>11</v>
      </c>
      <c r="E17" s="31"/>
    </row>
    <row r="18" spans="1:5" s="56" customFormat="1" x14ac:dyDescent="0.25">
      <c r="A18" s="6">
        <v>8</v>
      </c>
      <c r="B18" s="28" t="s">
        <v>392</v>
      </c>
      <c r="C18" s="53" t="s">
        <v>21</v>
      </c>
      <c r="D18" s="30" t="s">
        <v>11</v>
      </c>
      <c r="E18" s="31"/>
    </row>
    <row r="19" spans="1:5" s="56" customFormat="1" ht="50" x14ac:dyDescent="0.25">
      <c r="A19" s="6">
        <v>9</v>
      </c>
      <c r="B19" s="28" t="s">
        <v>1750</v>
      </c>
      <c r="C19" s="53" t="s">
        <v>68</v>
      </c>
      <c r="D19" s="30" t="s">
        <v>11</v>
      </c>
      <c r="E19" s="31"/>
    </row>
    <row r="20" spans="1:5" s="56" customFormat="1" ht="25" x14ac:dyDescent="0.25">
      <c r="A20" s="6">
        <v>10</v>
      </c>
      <c r="B20" s="28" t="s">
        <v>393</v>
      </c>
      <c r="C20" s="53" t="s">
        <v>22</v>
      </c>
      <c r="D20" s="30" t="s">
        <v>11</v>
      </c>
      <c r="E20" s="31"/>
    </row>
    <row r="21" spans="1:5" s="56" customFormat="1" ht="25" x14ac:dyDescent="0.25">
      <c r="A21" s="6">
        <v>11</v>
      </c>
      <c r="B21" s="28" t="s">
        <v>1249</v>
      </c>
      <c r="C21" s="53" t="s">
        <v>23</v>
      </c>
      <c r="D21" s="30" t="s">
        <v>9</v>
      </c>
      <c r="E21" s="31"/>
    </row>
    <row r="22" spans="1:5" s="56" customFormat="1" ht="25" x14ac:dyDescent="0.25">
      <c r="A22" s="6">
        <v>12</v>
      </c>
      <c r="B22" s="28" t="s">
        <v>394</v>
      </c>
      <c r="C22" s="53" t="s">
        <v>24</v>
      </c>
      <c r="D22" s="30" t="s">
        <v>11</v>
      </c>
      <c r="E22" s="31"/>
    </row>
    <row r="23" spans="1:5" s="56" customFormat="1" ht="38.25" customHeight="1" x14ac:dyDescent="0.25">
      <c r="A23" s="6">
        <v>13</v>
      </c>
      <c r="B23" s="28" t="s">
        <v>1749</v>
      </c>
      <c r="C23" s="53" t="s">
        <v>25</v>
      </c>
      <c r="D23" s="30" t="s">
        <v>11</v>
      </c>
      <c r="E23" s="31"/>
    </row>
    <row r="24" spans="1:5" s="56" customFormat="1" x14ac:dyDescent="0.25">
      <c r="A24" s="6">
        <v>14</v>
      </c>
      <c r="B24" s="28" t="s">
        <v>395</v>
      </c>
      <c r="C24" s="53" t="s">
        <v>25</v>
      </c>
      <c r="D24" s="30" t="s">
        <v>11</v>
      </c>
      <c r="E24" s="31"/>
    </row>
    <row r="25" spans="1:5" s="56" customFormat="1" ht="26.25" customHeight="1" x14ac:dyDescent="0.25">
      <c r="A25" s="6">
        <v>15</v>
      </c>
      <c r="B25" s="28" t="s">
        <v>1250</v>
      </c>
      <c r="C25" s="53" t="s">
        <v>25</v>
      </c>
      <c r="D25" s="30" t="s">
        <v>11</v>
      </c>
      <c r="E25" s="31"/>
    </row>
    <row r="26" spans="1:5" s="56" customFormat="1" ht="51" customHeight="1" x14ac:dyDescent="0.25">
      <c r="A26" s="6">
        <v>16</v>
      </c>
      <c r="B26" s="28" t="s">
        <v>1258</v>
      </c>
      <c r="C26" s="53" t="s">
        <v>25</v>
      </c>
      <c r="D26" s="30" t="s">
        <v>11</v>
      </c>
      <c r="E26" s="31"/>
    </row>
    <row r="27" spans="1:5" s="56" customFormat="1" ht="25" x14ac:dyDescent="0.25">
      <c r="A27" s="6">
        <v>17</v>
      </c>
      <c r="B27" s="28" t="s">
        <v>396</v>
      </c>
      <c r="C27" s="53" t="s">
        <v>25</v>
      </c>
      <c r="D27" s="30" t="s">
        <v>11</v>
      </c>
      <c r="E27" s="31"/>
    </row>
    <row r="28" spans="1:5" s="56" customFormat="1" ht="25" x14ac:dyDescent="0.25">
      <c r="A28" s="6">
        <v>18</v>
      </c>
      <c r="B28" s="28" t="s">
        <v>397</v>
      </c>
      <c r="C28" s="53" t="s">
        <v>25</v>
      </c>
      <c r="D28" s="30" t="s">
        <v>11</v>
      </c>
      <c r="E28" s="31"/>
    </row>
    <row r="29" spans="1:5" s="56" customFormat="1" x14ac:dyDescent="0.25">
      <c r="A29" s="6">
        <v>19</v>
      </c>
      <c r="B29" s="28" t="s">
        <v>395</v>
      </c>
      <c r="C29" s="53" t="s">
        <v>25</v>
      </c>
      <c r="D29" s="30" t="s">
        <v>11</v>
      </c>
      <c r="E29" s="31"/>
    </row>
    <row r="30" spans="1:5" s="56" customFormat="1" ht="26.25" customHeight="1" x14ac:dyDescent="0.25">
      <c r="A30" s="6">
        <v>20</v>
      </c>
      <c r="B30" s="28" t="s">
        <v>1250</v>
      </c>
      <c r="C30" s="53" t="s">
        <v>25</v>
      </c>
      <c r="D30" s="30" t="s">
        <v>11</v>
      </c>
      <c r="E30" s="31"/>
    </row>
    <row r="31" spans="1:5" s="56" customFormat="1" ht="25.5" customHeight="1" x14ac:dyDescent="0.25">
      <c r="A31" s="6">
        <v>21</v>
      </c>
      <c r="B31" s="28" t="s">
        <v>396</v>
      </c>
      <c r="C31" s="53" t="s">
        <v>25</v>
      </c>
      <c r="D31" s="30" t="s">
        <v>11</v>
      </c>
      <c r="E31" s="31"/>
    </row>
    <row r="32" spans="1:5" s="56" customFormat="1" ht="12.75" customHeight="1" x14ac:dyDescent="0.25">
      <c r="A32" s="6">
        <v>22</v>
      </c>
      <c r="B32" s="28" t="s">
        <v>398</v>
      </c>
      <c r="C32" s="53" t="s">
        <v>108</v>
      </c>
      <c r="D32" s="30" t="s">
        <v>11</v>
      </c>
      <c r="E32" s="31"/>
    </row>
    <row r="33" spans="1:5" s="56" customFormat="1" ht="25.5" customHeight="1" x14ac:dyDescent="0.25">
      <c r="A33" s="6">
        <v>23</v>
      </c>
      <c r="B33" s="28" t="s">
        <v>399</v>
      </c>
      <c r="C33" s="53" t="s">
        <v>110</v>
      </c>
      <c r="D33" s="30" t="s">
        <v>11</v>
      </c>
      <c r="E33" s="31"/>
    </row>
    <row r="34" spans="1:5" s="56" customFormat="1" x14ac:dyDescent="0.25">
      <c r="A34" s="6">
        <v>24</v>
      </c>
      <c r="B34" s="28" t="s">
        <v>400</v>
      </c>
      <c r="C34" s="53" t="s">
        <v>208</v>
      </c>
      <c r="D34" s="30" t="s">
        <v>11</v>
      </c>
      <c r="E34" s="31"/>
    </row>
    <row r="35" spans="1:5" s="56" customFormat="1" ht="25" x14ac:dyDescent="0.25">
      <c r="A35" s="6">
        <v>25</v>
      </c>
      <c r="B35" s="28" t="s">
        <v>1251</v>
      </c>
      <c r="C35" s="53" t="s">
        <v>401</v>
      </c>
      <c r="D35" s="30" t="s">
        <v>11</v>
      </c>
      <c r="E35" s="31"/>
    </row>
    <row r="36" spans="1:5" s="56" customFormat="1" ht="26.25" customHeight="1" x14ac:dyDescent="0.25">
      <c r="A36" s="6">
        <v>26</v>
      </c>
      <c r="B36" s="28" t="s">
        <v>1252</v>
      </c>
      <c r="C36" s="53" t="s">
        <v>402</v>
      </c>
      <c r="D36" s="30" t="s">
        <v>11</v>
      </c>
      <c r="E36" s="31"/>
    </row>
    <row r="37" spans="1:5" s="56" customFormat="1" ht="25" x14ac:dyDescent="0.25">
      <c r="A37" s="6">
        <v>27</v>
      </c>
      <c r="B37" s="28" t="s">
        <v>403</v>
      </c>
      <c r="C37" s="53" t="s">
        <v>404</v>
      </c>
      <c r="D37" s="30" t="s">
        <v>11</v>
      </c>
      <c r="E37" s="31"/>
    </row>
    <row r="38" spans="1:5" s="56" customFormat="1" x14ac:dyDescent="0.25">
      <c r="A38" s="6">
        <v>28</v>
      </c>
      <c r="B38" s="28" t="s">
        <v>405</v>
      </c>
      <c r="C38" s="53" t="s">
        <v>404</v>
      </c>
      <c r="D38" s="30" t="s">
        <v>11</v>
      </c>
      <c r="E38" s="31"/>
    </row>
    <row r="39" spans="1:5" s="56" customFormat="1" ht="52.5" customHeight="1" x14ac:dyDescent="0.25">
      <c r="A39" s="6">
        <v>29</v>
      </c>
      <c r="B39" s="28" t="s">
        <v>406</v>
      </c>
      <c r="C39" s="53" t="s">
        <v>407</v>
      </c>
      <c r="D39" s="30" t="s">
        <v>11</v>
      </c>
      <c r="E39" s="31"/>
    </row>
    <row r="40" spans="1:5" s="56" customFormat="1" ht="25" x14ac:dyDescent="0.25">
      <c r="A40" s="6">
        <v>30</v>
      </c>
      <c r="B40" s="28" t="s">
        <v>408</v>
      </c>
      <c r="C40" s="53" t="s">
        <v>409</v>
      </c>
      <c r="D40" s="30" t="s">
        <v>11</v>
      </c>
      <c r="E40" s="31"/>
    </row>
    <row r="41" spans="1:5" s="56" customFormat="1" ht="37.5" x14ac:dyDescent="0.25">
      <c r="A41" s="6">
        <v>31</v>
      </c>
      <c r="B41" s="28" t="s">
        <v>410</v>
      </c>
      <c r="C41" s="53" t="s">
        <v>411</v>
      </c>
      <c r="D41" s="30" t="s">
        <v>11</v>
      </c>
      <c r="E41" s="31"/>
    </row>
    <row r="42" spans="1:5" s="56" customFormat="1" ht="64.5" customHeight="1" x14ac:dyDescent="0.25">
      <c r="A42" s="6">
        <v>32</v>
      </c>
      <c r="B42" s="28" t="s">
        <v>1259</v>
      </c>
      <c r="C42" s="53" t="s">
        <v>412</v>
      </c>
      <c r="D42" s="30" t="s">
        <v>11</v>
      </c>
      <c r="E42" s="31"/>
    </row>
    <row r="43" spans="1:5" s="56" customFormat="1" ht="25" x14ac:dyDescent="0.25">
      <c r="A43" s="6">
        <v>33</v>
      </c>
      <c r="B43" s="92" t="s">
        <v>1410</v>
      </c>
      <c r="C43" s="53" t="s">
        <v>413</v>
      </c>
      <c r="D43" s="30" t="s">
        <v>11</v>
      </c>
      <c r="E43" s="31"/>
    </row>
    <row r="44" spans="1:5" s="56" customFormat="1" ht="37.5" x14ac:dyDescent="0.25">
      <c r="A44" s="6">
        <v>34</v>
      </c>
      <c r="B44" s="28" t="s">
        <v>414</v>
      </c>
      <c r="C44" s="53" t="s">
        <v>415</v>
      </c>
      <c r="D44" s="30" t="s">
        <v>11</v>
      </c>
      <c r="E44" s="31"/>
    </row>
    <row r="45" spans="1:5" s="56" customFormat="1" x14ac:dyDescent="0.25">
      <c r="A45" s="6">
        <v>35</v>
      </c>
      <c r="B45" s="28" t="s">
        <v>660</v>
      </c>
      <c r="C45" s="53" t="s">
        <v>321</v>
      </c>
      <c r="D45" s="30"/>
      <c r="E45" s="31"/>
    </row>
    <row r="46" spans="1:5" s="56" customFormat="1" ht="37.5" x14ac:dyDescent="0.25">
      <c r="A46" s="6">
        <v>36</v>
      </c>
      <c r="B46" s="28" t="s">
        <v>1751</v>
      </c>
      <c r="C46" s="53" t="s">
        <v>209</v>
      </c>
      <c r="D46" s="30" t="s">
        <v>11</v>
      </c>
      <c r="E46" s="31"/>
    </row>
    <row r="47" spans="1:5" s="56" customFormat="1" ht="37.5" x14ac:dyDescent="0.25">
      <c r="A47" s="6">
        <v>37</v>
      </c>
      <c r="B47" s="28" t="s">
        <v>1253</v>
      </c>
      <c r="C47" s="53" t="s">
        <v>212</v>
      </c>
      <c r="D47" s="30" t="s">
        <v>11</v>
      </c>
      <c r="E47" s="31"/>
    </row>
    <row r="48" spans="1:5" s="56" customFormat="1" ht="37.5" x14ac:dyDescent="0.25">
      <c r="A48" s="6">
        <v>38</v>
      </c>
      <c r="B48" s="28" t="s">
        <v>1752</v>
      </c>
      <c r="C48" s="53" t="s">
        <v>418</v>
      </c>
      <c r="D48" s="30" t="s">
        <v>11</v>
      </c>
      <c r="E48" s="31"/>
    </row>
    <row r="49" spans="1:5" s="56" customFormat="1" ht="52.5" customHeight="1" x14ac:dyDescent="0.25">
      <c r="A49" s="6">
        <v>39</v>
      </c>
      <c r="B49" s="28" t="s">
        <v>1753</v>
      </c>
      <c r="C49" s="53" t="s">
        <v>419</v>
      </c>
      <c r="D49" s="30" t="s">
        <v>11</v>
      </c>
      <c r="E49" s="31"/>
    </row>
    <row r="50" spans="1:5" s="56" customFormat="1" x14ac:dyDescent="0.25">
      <c r="A50" s="6">
        <v>40</v>
      </c>
      <c r="B50" s="28" t="s">
        <v>661</v>
      </c>
      <c r="C50" s="53" t="s">
        <v>323</v>
      </c>
      <c r="D50" s="30"/>
      <c r="E50" s="31"/>
    </row>
    <row r="51" spans="1:5" s="56" customFormat="1" ht="25" x14ac:dyDescent="0.25">
      <c r="A51" s="6">
        <v>41</v>
      </c>
      <c r="B51" s="28" t="s">
        <v>420</v>
      </c>
      <c r="C51" s="53" t="s">
        <v>153</v>
      </c>
      <c r="D51" s="30" t="s">
        <v>11</v>
      </c>
      <c r="E51" s="31"/>
    </row>
    <row r="52" spans="1:5" s="56" customFormat="1" ht="52.5" customHeight="1" x14ac:dyDescent="0.25">
      <c r="A52" s="6">
        <v>42</v>
      </c>
      <c r="B52" s="28" t="s">
        <v>1754</v>
      </c>
      <c r="C52" s="53" t="s">
        <v>154</v>
      </c>
      <c r="D52" s="30" t="s">
        <v>11</v>
      </c>
      <c r="E52" s="31"/>
    </row>
    <row r="53" spans="1:5" s="56" customFormat="1" x14ac:dyDescent="0.25">
      <c r="A53" s="6">
        <v>43</v>
      </c>
      <c r="B53" s="28" t="s">
        <v>421</v>
      </c>
      <c r="C53" s="53" t="s">
        <v>201</v>
      </c>
      <c r="D53" s="30"/>
      <c r="E53" s="31"/>
    </row>
    <row r="54" spans="1:5" s="56" customFormat="1" ht="37.5" x14ac:dyDescent="0.25">
      <c r="A54" s="6">
        <v>44</v>
      </c>
      <c r="B54" s="28" t="s">
        <v>1409</v>
      </c>
      <c r="C54" s="53" t="s">
        <v>35</v>
      </c>
      <c r="D54" s="30"/>
      <c r="E54" s="30"/>
    </row>
    <row r="55" spans="1:5" s="56" customFormat="1" x14ac:dyDescent="0.25">
      <c r="A55" s="6">
        <v>45</v>
      </c>
      <c r="B55" s="58" t="s">
        <v>422</v>
      </c>
      <c r="C55" s="53" t="s">
        <v>35</v>
      </c>
      <c r="D55" s="30" t="s">
        <v>9</v>
      </c>
      <c r="E55" s="31"/>
    </row>
    <row r="56" spans="1:5" s="56" customFormat="1" x14ac:dyDescent="0.25">
      <c r="A56" s="6">
        <v>46</v>
      </c>
      <c r="B56" s="58" t="s">
        <v>423</v>
      </c>
      <c r="C56" s="53" t="s">
        <v>35</v>
      </c>
      <c r="D56" s="30" t="s">
        <v>9</v>
      </c>
      <c r="E56" s="31"/>
    </row>
    <row r="57" spans="1:5" s="56" customFormat="1" x14ac:dyDescent="0.25">
      <c r="A57" s="6">
        <v>47</v>
      </c>
      <c r="B57" s="58" t="s">
        <v>424</v>
      </c>
      <c r="C57" s="53" t="s">
        <v>35</v>
      </c>
      <c r="D57" s="30" t="s">
        <v>9</v>
      </c>
      <c r="E57" s="31"/>
    </row>
    <row r="58" spans="1:5" s="56" customFormat="1" x14ac:dyDescent="0.25">
      <c r="A58" s="6">
        <v>48</v>
      </c>
      <c r="B58" s="58" t="s">
        <v>425</v>
      </c>
      <c r="C58" s="53" t="s">
        <v>35</v>
      </c>
      <c r="D58" s="30" t="s">
        <v>9</v>
      </c>
      <c r="E58" s="31"/>
    </row>
    <row r="59" spans="1:5" s="56" customFormat="1" ht="25" x14ac:dyDescent="0.25">
      <c r="A59" s="6">
        <v>49</v>
      </c>
      <c r="B59" s="58" t="s">
        <v>1254</v>
      </c>
      <c r="C59" s="53" t="s">
        <v>35</v>
      </c>
      <c r="D59" s="30" t="s">
        <v>9</v>
      </c>
      <c r="E59" s="31"/>
    </row>
    <row r="60" spans="1:5" s="56" customFormat="1" x14ac:dyDescent="0.25">
      <c r="A60" s="6">
        <v>50</v>
      </c>
      <c r="B60" s="58" t="s">
        <v>426</v>
      </c>
      <c r="C60" s="53" t="s">
        <v>35</v>
      </c>
      <c r="D60" s="30" t="s">
        <v>9</v>
      </c>
      <c r="E60" s="31"/>
    </row>
    <row r="61" spans="1:5" s="56" customFormat="1" ht="125" x14ac:dyDescent="0.25">
      <c r="A61" s="6">
        <v>51</v>
      </c>
      <c r="B61" s="91" t="s">
        <v>1755</v>
      </c>
      <c r="C61" s="53" t="s">
        <v>36</v>
      </c>
      <c r="D61" s="30" t="s">
        <v>11</v>
      </c>
      <c r="E61" s="31"/>
    </row>
    <row r="62" spans="1:5" s="56" customFormat="1" ht="125" x14ac:dyDescent="0.25">
      <c r="A62" s="6">
        <v>52</v>
      </c>
      <c r="B62" s="58" t="s">
        <v>1756</v>
      </c>
      <c r="C62" s="53" t="s">
        <v>37</v>
      </c>
      <c r="D62" s="30" t="s">
        <v>11</v>
      </c>
      <c r="E62" s="31"/>
    </row>
    <row r="63" spans="1:5" s="56" customFormat="1" ht="162.5" x14ac:dyDescent="0.25">
      <c r="A63" s="6">
        <v>53</v>
      </c>
      <c r="B63" s="58" t="s">
        <v>1757</v>
      </c>
      <c r="C63" s="53" t="s">
        <v>157</v>
      </c>
      <c r="D63" s="30" t="s">
        <v>11</v>
      </c>
      <c r="E63" s="31"/>
    </row>
    <row r="64" spans="1:5" s="56" customFormat="1" ht="39" customHeight="1" x14ac:dyDescent="0.25">
      <c r="A64" s="6">
        <v>54</v>
      </c>
      <c r="B64" s="58" t="s">
        <v>1411</v>
      </c>
      <c r="C64" s="53" t="s">
        <v>158</v>
      </c>
      <c r="D64" s="30" t="s">
        <v>11</v>
      </c>
      <c r="E64" s="31"/>
    </row>
    <row r="65" spans="1:6" x14ac:dyDescent="0.25">
      <c r="A65" s="414"/>
      <c r="B65" s="414"/>
      <c r="C65" s="414"/>
      <c r="D65" s="414"/>
    </row>
    <row r="66" spans="1:6" ht="27" customHeight="1" x14ac:dyDescent="0.25">
      <c r="A66" s="394" t="s">
        <v>1325</v>
      </c>
      <c r="B66" s="394"/>
      <c r="C66" s="394"/>
      <c r="D66" s="394"/>
      <c r="E66" s="394"/>
    </row>
    <row r="67" spans="1:6" x14ac:dyDescent="0.3">
      <c r="A67" s="4" t="s">
        <v>8</v>
      </c>
      <c r="C67" s="15" t="s">
        <v>6</v>
      </c>
      <c r="D67" s="15" t="s">
        <v>5</v>
      </c>
      <c r="E67" s="15" t="s">
        <v>10</v>
      </c>
      <c r="F67" s="1"/>
    </row>
    <row r="68" spans="1:6" s="56" customFormat="1" ht="13.5" customHeight="1" x14ac:dyDescent="0.25">
      <c r="A68" s="6">
        <v>55</v>
      </c>
      <c r="B68" s="58" t="s">
        <v>1013</v>
      </c>
      <c r="C68" s="53" t="s">
        <v>13</v>
      </c>
      <c r="D68" s="30" t="s">
        <v>9</v>
      </c>
      <c r="E68" s="31"/>
    </row>
    <row r="69" spans="1:6" s="56" customFormat="1" ht="37.5" x14ac:dyDescent="0.25">
      <c r="A69" s="6">
        <v>56</v>
      </c>
      <c r="B69" s="52" t="s">
        <v>1255</v>
      </c>
      <c r="C69" s="53" t="s">
        <v>1014</v>
      </c>
      <c r="D69" s="30" t="s">
        <v>9</v>
      </c>
      <c r="E69" s="31"/>
    </row>
    <row r="70" spans="1:6" s="56" customFormat="1" ht="63" customHeight="1" x14ac:dyDescent="0.25">
      <c r="A70" s="6">
        <v>57</v>
      </c>
      <c r="B70" s="52" t="s">
        <v>1758</v>
      </c>
      <c r="C70" s="53" t="s">
        <v>1015</v>
      </c>
      <c r="D70" s="30" t="s">
        <v>11</v>
      </c>
      <c r="E70" s="31"/>
    </row>
    <row r="71" spans="1:6" s="56" customFormat="1" ht="37.5" x14ac:dyDescent="0.25">
      <c r="A71" s="6">
        <v>58</v>
      </c>
      <c r="B71" s="52" t="s">
        <v>1016</v>
      </c>
      <c r="C71" s="53" t="s">
        <v>213</v>
      </c>
      <c r="D71" s="30" t="s">
        <v>11</v>
      </c>
      <c r="E71" s="31"/>
    </row>
    <row r="72" spans="1:6" s="56" customFormat="1" ht="50" x14ac:dyDescent="0.25">
      <c r="A72" s="6">
        <v>59</v>
      </c>
      <c r="B72" s="52" t="s">
        <v>1260</v>
      </c>
      <c r="C72" s="53" t="s">
        <v>312</v>
      </c>
      <c r="D72" s="30" t="s">
        <v>11</v>
      </c>
      <c r="E72" s="31"/>
    </row>
    <row r="73" spans="1:6" s="56" customFormat="1" ht="25" x14ac:dyDescent="0.25">
      <c r="A73" s="6">
        <v>60</v>
      </c>
      <c r="B73" s="52" t="s">
        <v>1017</v>
      </c>
      <c r="C73" s="53" t="s">
        <v>311</v>
      </c>
      <c r="D73" s="30" t="s">
        <v>11</v>
      </c>
      <c r="E73" s="31"/>
    </row>
    <row r="74" spans="1:6" s="56" customFormat="1" ht="37.5" x14ac:dyDescent="0.25">
      <c r="A74" s="6">
        <v>61</v>
      </c>
      <c r="B74" s="52" t="s">
        <v>1018</v>
      </c>
      <c r="C74" s="53" t="s">
        <v>310</v>
      </c>
      <c r="D74" s="30" t="s">
        <v>11</v>
      </c>
      <c r="E74" s="31"/>
    </row>
    <row r="75" spans="1:6" s="56" customFormat="1" ht="62.5" x14ac:dyDescent="0.25">
      <c r="A75" s="6">
        <v>62</v>
      </c>
      <c r="B75" s="52" t="s">
        <v>416</v>
      </c>
      <c r="C75" s="53" t="s">
        <v>417</v>
      </c>
      <c r="D75" s="30" t="s">
        <v>11</v>
      </c>
      <c r="E75" s="31"/>
    </row>
    <row r="76" spans="1:6" s="56" customFormat="1" ht="78.75" customHeight="1" x14ac:dyDescent="0.25">
      <c r="A76" s="6">
        <v>63</v>
      </c>
      <c r="B76" s="52" t="s">
        <v>1261</v>
      </c>
      <c r="C76" s="53" t="s">
        <v>309</v>
      </c>
      <c r="D76" s="30" t="s">
        <v>11</v>
      </c>
      <c r="E76" s="31"/>
    </row>
    <row r="77" spans="1:6" s="56" customFormat="1" ht="66.75" customHeight="1" x14ac:dyDescent="0.25">
      <c r="A77" s="6">
        <v>64</v>
      </c>
      <c r="B77" s="52" t="s">
        <v>1019</v>
      </c>
      <c r="C77" s="53" t="s">
        <v>147</v>
      </c>
      <c r="D77" s="30" t="s">
        <v>11</v>
      </c>
      <c r="E77" s="31"/>
    </row>
    <row r="78" spans="1:6" s="56" customFormat="1" ht="50" x14ac:dyDescent="0.25">
      <c r="A78" s="6">
        <v>65</v>
      </c>
      <c r="B78" s="52" t="s">
        <v>1020</v>
      </c>
      <c r="C78" s="53" t="s">
        <v>148</v>
      </c>
      <c r="D78" s="30" t="s">
        <v>11</v>
      </c>
      <c r="E78" s="31"/>
    </row>
    <row r="79" spans="1:6" s="56" customFormat="1" ht="37.5" x14ac:dyDescent="0.25">
      <c r="A79" s="6">
        <v>66</v>
      </c>
      <c r="B79" s="52" t="s">
        <v>1256</v>
      </c>
      <c r="C79" s="53" t="s">
        <v>149</v>
      </c>
      <c r="D79" s="30" t="s">
        <v>11</v>
      </c>
      <c r="E79" s="31"/>
    </row>
    <row r="80" spans="1:6" s="56" customFormat="1" ht="37.5" x14ac:dyDescent="0.25">
      <c r="A80" s="6">
        <v>67</v>
      </c>
      <c r="B80" s="52" t="s">
        <v>1021</v>
      </c>
      <c r="C80" s="53" t="s">
        <v>150</v>
      </c>
      <c r="D80" s="30" t="s">
        <v>11</v>
      </c>
      <c r="E80" s="31"/>
    </row>
    <row r="81" spans="1:5" s="56" customFormat="1" ht="50" x14ac:dyDescent="0.25">
      <c r="A81" s="6">
        <v>68</v>
      </c>
      <c r="B81" s="52" t="s">
        <v>1022</v>
      </c>
      <c r="C81" s="53" t="s">
        <v>151</v>
      </c>
      <c r="D81" s="30" t="s">
        <v>11</v>
      </c>
      <c r="E81" s="31"/>
    </row>
    <row r="82" spans="1:5" s="56" customFormat="1" ht="37.5" x14ac:dyDescent="0.25">
      <c r="A82" s="6">
        <v>69</v>
      </c>
      <c r="B82" s="52" t="s">
        <v>1023</v>
      </c>
      <c r="C82" s="53" t="s">
        <v>152</v>
      </c>
      <c r="D82" s="30" t="s">
        <v>11</v>
      </c>
      <c r="E82" s="31"/>
    </row>
    <row r="83" spans="1:5" s="56" customFormat="1" x14ac:dyDescent="0.25">
      <c r="A83" s="6"/>
      <c r="B83" s="52"/>
      <c r="C83" s="53"/>
      <c r="D83" s="30"/>
      <c r="E83" s="109"/>
    </row>
    <row r="84" spans="1:5" s="56" customFormat="1" x14ac:dyDescent="0.25">
      <c r="A84" s="410" t="s">
        <v>1510</v>
      </c>
      <c r="B84" s="410"/>
      <c r="C84" s="410"/>
      <c r="D84" s="410"/>
      <c r="E84" s="410"/>
    </row>
    <row r="85" spans="1:5" s="56" customFormat="1" x14ac:dyDescent="0.25">
      <c r="A85" s="6">
        <v>70</v>
      </c>
      <c r="B85" s="126" t="s">
        <v>1416</v>
      </c>
      <c r="C85" s="53"/>
      <c r="D85" s="30"/>
      <c r="E85" s="109"/>
    </row>
    <row r="86" spans="1:5" s="56" customFormat="1" x14ac:dyDescent="0.25">
      <c r="A86" s="6">
        <v>71</v>
      </c>
      <c r="B86" s="52" t="s">
        <v>1412</v>
      </c>
      <c r="C86" s="53" t="s">
        <v>446</v>
      </c>
      <c r="D86" s="30" t="s">
        <v>11</v>
      </c>
      <c r="E86" s="31"/>
    </row>
    <row r="87" spans="1:5" s="56" customFormat="1" ht="25" x14ac:dyDescent="0.25">
      <c r="A87" s="6">
        <v>72</v>
      </c>
      <c r="B87" s="52" t="s">
        <v>1413</v>
      </c>
      <c r="C87" s="53" t="s">
        <v>446</v>
      </c>
      <c r="D87" s="30" t="s">
        <v>11</v>
      </c>
      <c r="E87" s="31"/>
    </row>
    <row r="88" spans="1:5" s="56" customFormat="1" ht="37.5" x14ac:dyDescent="0.25">
      <c r="A88" s="6">
        <v>73</v>
      </c>
      <c r="B88" s="52" t="s">
        <v>1759</v>
      </c>
      <c r="C88" s="53" t="s">
        <v>446</v>
      </c>
      <c r="D88" s="30" t="s">
        <v>11</v>
      </c>
      <c r="E88" s="31"/>
    </row>
    <row r="89" spans="1:5" s="56" customFormat="1" ht="25" x14ac:dyDescent="0.25">
      <c r="A89" s="6">
        <v>74</v>
      </c>
      <c r="B89" s="52" t="s">
        <v>1414</v>
      </c>
      <c r="C89" s="53" t="s">
        <v>446</v>
      </c>
      <c r="D89" s="30" t="s">
        <v>11</v>
      </c>
      <c r="E89" s="31"/>
    </row>
    <row r="90" spans="1:5" s="56" customFormat="1" x14ac:dyDescent="0.25">
      <c r="A90" s="6">
        <v>75</v>
      </c>
      <c r="B90" s="52" t="s">
        <v>1415</v>
      </c>
      <c r="C90" s="53" t="s">
        <v>446</v>
      </c>
      <c r="D90" s="30" t="s">
        <v>11</v>
      </c>
      <c r="E90" s="31"/>
    </row>
    <row r="91" spans="1:5" s="56" customFormat="1" ht="154" customHeight="1" x14ac:dyDescent="0.25">
      <c r="A91" s="6">
        <v>76</v>
      </c>
      <c r="B91" s="52" t="s">
        <v>2557</v>
      </c>
      <c r="C91" s="53"/>
      <c r="D91" s="30"/>
      <c r="E91" s="31"/>
    </row>
    <row r="92" spans="1:5" s="56" customFormat="1" ht="75" x14ac:dyDescent="0.25">
      <c r="A92" s="6">
        <v>77</v>
      </c>
      <c r="B92" s="52" t="s">
        <v>1639</v>
      </c>
      <c r="C92" s="53" t="s">
        <v>446</v>
      </c>
      <c r="D92" s="30" t="s">
        <v>11</v>
      </c>
      <c r="E92" s="31"/>
    </row>
    <row r="93" spans="1:5" s="56" customFormat="1" x14ac:dyDescent="0.25">
      <c r="A93" s="6">
        <v>78</v>
      </c>
      <c r="B93" s="126" t="s">
        <v>1417</v>
      </c>
      <c r="C93" s="53" t="s">
        <v>16</v>
      </c>
      <c r="D93" s="30"/>
      <c r="E93" s="109"/>
    </row>
    <row r="94" spans="1:5" s="56" customFormat="1" x14ac:dyDescent="0.25">
      <c r="A94" s="6">
        <v>79</v>
      </c>
      <c r="B94" s="52" t="s">
        <v>1418</v>
      </c>
      <c r="C94" s="53" t="s">
        <v>16</v>
      </c>
      <c r="D94" s="30" t="s">
        <v>11</v>
      </c>
      <c r="E94" s="31"/>
    </row>
    <row r="95" spans="1:5" s="56" customFormat="1" ht="50" x14ac:dyDescent="0.25">
      <c r="A95" s="6">
        <v>80</v>
      </c>
      <c r="B95" s="52" t="s">
        <v>1760</v>
      </c>
      <c r="C95" s="53" t="s">
        <v>16</v>
      </c>
      <c r="D95" s="30" t="s">
        <v>11</v>
      </c>
      <c r="E95" s="31"/>
    </row>
    <row r="96" spans="1:5" s="56" customFormat="1" ht="37.5" x14ac:dyDescent="0.25">
      <c r="A96" s="6">
        <v>81</v>
      </c>
      <c r="B96" s="52" t="s">
        <v>1759</v>
      </c>
      <c r="C96" s="53" t="s">
        <v>16</v>
      </c>
      <c r="D96" s="30" t="s">
        <v>11</v>
      </c>
      <c r="E96" s="31"/>
    </row>
    <row r="97" spans="1:5" s="56" customFormat="1" ht="25" x14ac:dyDescent="0.25">
      <c r="A97" s="6">
        <v>82</v>
      </c>
      <c r="B97" s="52" t="s">
        <v>1414</v>
      </c>
      <c r="C97" s="53" t="s">
        <v>16</v>
      </c>
      <c r="D97" s="30" t="s">
        <v>11</v>
      </c>
      <c r="E97" s="31"/>
    </row>
    <row r="98" spans="1:5" s="56" customFormat="1" x14ac:dyDescent="0.25">
      <c r="A98" s="6">
        <v>83</v>
      </c>
      <c r="B98" s="52" t="s">
        <v>1419</v>
      </c>
      <c r="C98" s="53" t="s">
        <v>16</v>
      </c>
      <c r="D98" s="30" t="s">
        <v>11</v>
      </c>
      <c r="E98" s="31"/>
    </row>
    <row r="99" spans="1:5" s="56" customFormat="1" ht="75" x14ac:dyDescent="0.25">
      <c r="A99" s="6">
        <v>84</v>
      </c>
      <c r="B99" s="52" t="s">
        <v>1639</v>
      </c>
      <c r="C99" s="53" t="s">
        <v>16</v>
      </c>
      <c r="D99" s="30" t="s">
        <v>11</v>
      </c>
      <c r="E99" s="31"/>
    </row>
    <row r="100" spans="1:5" s="56" customFormat="1" ht="66.5" customHeight="1" x14ac:dyDescent="0.25">
      <c r="A100" s="6">
        <v>85</v>
      </c>
      <c r="B100" s="28" t="s">
        <v>2558</v>
      </c>
      <c r="C100" s="53" t="s">
        <v>16</v>
      </c>
      <c r="D100" s="30" t="s">
        <v>11</v>
      </c>
      <c r="E100" s="31"/>
    </row>
    <row r="101" spans="1:5" s="56" customFormat="1" x14ac:dyDescent="0.25">
      <c r="A101" s="96"/>
      <c r="B101" s="70"/>
      <c r="C101" s="99"/>
      <c r="D101" s="96"/>
      <c r="E101" s="74"/>
    </row>
    <row r="102" spans="1:5" x14ac:dyDescent="0.3">
      <c r="A102" s="389" t="s">
        <v>7</v>
      </c>
      <c r="B102" s="389"/>
      <c r="C102" s="9"/>
      <c r="D102" s="10"/>
    </row>
    <row r="103" spans="1:5" x14ac:dyDescent="0.25">
      <c r="A103" s="390"/>
      <c r="B103" s="390"/>
      <c r="C103" s="390"/>
      <c r="D103" s="390"/>
      <c r="E103" s="390"/>
    </row>
    <row r="104" spans="1:5" x14ac:dyDescent="0.25">
      <c r="A104" s="391"/>
      <c r="B104" s="392"/>
      <c r="C104" s="392"/>
      <c r="D104" s="392"/>
      <c r="E104" s="393"/>
    </row>
    <row r="105" spans="1:5" x14ac:dyDescent="0.25">
      <c r="A105" s="391"/>
      <c r="B105" s="392"/>
      <c r="C105" s="392"/>
      <c r="D105" s="392"/>
      <c r="E105" s="393"/>
    </row>
  </sheetData>
  <sheetProtection algorithmName="SHA-512" hashValue="+zt1D5/LgBLNb1QcNi1+cIqhE54faKe1TK5+fEnHBpEkocK+pMxb4Jm2DTGuHZKIM8STeFuLmViAHWNyXP5rEw==" saltValue="9aSs5njyUXx1VbcQpycZFA==" spinCount="100000" sheet="1" selectLockedCells="1"/>
  <mergeCells count="16">
    <mergeCell ref="A66:E66"/>
    <mergeCell ref="A65:D65"/>
    <mergeCell ref="A1:E1"/>
    <mergeCell ref="A2:E2"/>
    <mergeCell ref="A3:E3"/>
    <mergeCell ref="A4:E4"/>
    <mergeCell ref="C7:D7"/>
    <mergeCell ref="E7:E8"/>
    <mergeCell ref="C8:D8"/>
    <mergeCell ref="A6:E6"/>
    <mergeCell ref="A5:E5"/>
    <mergeCell ref="A102:B102"/>
    <mergeCell ref="A103:E103"/>
    <mergeCell ref="A104:E104"/>
    <mergeCell ref="A105:E105"/>
    <mergeCell ref="A84:E84"/>
  </mergeCells>
  <dataValidations count="4">
    <dataValidation type="list" allowBlank="1" showInputMessage="1" showErrorMessage="1" sqref="E11" xr:uid="{D7798660-452C-42EA-82C6-6D023DD03A00}">
      <formula1>"No,Rpt"</formula1>
    </dataValidation>
    <dataValidation type="list" allowBlank="1" showInputMessage="1" showErrorMessage="1" sqref="E70:E82 E86:E92 E94:E100" xr:uid="{D4B48F39-1482-4748-AEA8-A2B78112D3CB}">
      <formula1>"Yes,Rpt,NA"</formula1>
    </dataValidation>
    <dataValidation type="list" allowBlank="1" showInputMessage="1" showErrorMessage="1" sqref="E12 E15:E20 E22:E53 E61:E64" xr:uid="{769C7692-3676-49B6-9B0C-2DC519FA9F63}">
      <formula1>"Yes,NA,Rpt"</formula1>
    </dataValidation>
    <dataValidation type="list" allowBlank="1" showInputMessage="1" showErrorMessage="1" sqref="E13:E14 E21 E68:E69 E55:E60" xr:uid="{78D1DDD5-DD55-4AB3-97D0-8D8B87CB441B}">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r:id="rId1"/>
  <headerFooter scaleWithDoc="0" alignWithMargins="0">
    <oddFooter>&amp;L&amp;"-,Standard"&amp;9compliant: Yes or √
IMCI Checklist EN ISO 14895:2016&amp;C&amp;"Calibri,Standard"&amp;9not applicable: NA  
     &amp;R&amp;"Calibri,Standard"&amp;9follow up on variation report: Rpt or X
Page &amp;P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A7016-1E38-4FE6-B383-6B7AAEB089C9}">
  <sheetPr codeName="Tabelle40">
    <tabColor theme="5" tint="0.59999389629810485"/>
  </sheetPr>
  <dimension ref="A1:F63"/>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649</v>
      </c>
      <c r="B4" s="384"/>
      <c r="C4" s="384"/>
      <c r="D4" s="384"/>
      <c r="E4" s="384"/>
    </row>
    <row r="5" spans="1:6" ht="15.75" customHeight="1" x14ac:dyDescent="0.25">
      <c r="A5" s="385" t="s">
        <v>2559</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5" t="s">
        <v>6</v>
      </c>
      <c r="D10" s="15" t="s">
        <v>5</v>
      </c>
      <c r="E10" s="15" t="s">
        <v>10</v>
      </c>
      <c r="F10" s="1"/>
    </row>
    <row r="11" spans="1:6" s="56" customFormat="1" ht="25.5" customHeight="1" x14ac:dyDescent="0.25">
      <c r="A11" s="6">
        <v>1</v>
      </c>
      <c r="B11" s="28" t="s">
        <v>2123</v>
      </c>
      <c r="C11" s="29" t="s">
        <v>13</v>
      </c>
      <c r="D11" s="30" t="s">
        <v>11</v>
      </c>
      <c r="E11" s="31"/>
    </row>
    <row r="12" spans="1:6" s="56" customFormat="1" ht="26.5" customHeight="1" x14ac:dyDescent="0.25">
      <c r="A12" s="6">
        <v>2</v>
      </c>
      <c r="B12" s="28" t="s">
        <v>2118</v>
      </c>
      <c r="C12" s="29" t="s">
        <v>13</v>
      </c>
      <c r="D12" s="30" t="s">
        <v>11</v>
      </c>
      <c r="E12" s="31"/>
    </row>
    <row r="13" spans="1:6" s="56" customFormat="1" ht="65.5" customHeight="1" x14ac:dyDescent="0.25">
      <c r="A13" s="6">
        <v>3</v>
      </c>
      <c r="B13" s="52" t="s">
        <v>1263</v>
      </c>
      <c r="C13" s="29" t="s">
        <v>12</v>
      </c>
      <c r="D13" s="30" t="s">
        <v>9</v>
      </c>
      <c r="E13" s="31"/>
    </row>
    <row r="14" spans="1:6" s="56" customFormat="1" ht="26.5" customHeight="1" x14ac:dyDescent="0.25">
      <c r="A14" s="6">
        <v>4</v>
      </c>
      <c r="B14" s="52" t="s">
        <v>1024</v>
      </c>
      <c r="C14" s="29" t="s">
        <v>12</v>
      </c>
      <c r="D14" s="30" t="s">
        <v>9</v>
      </c>
      <c r="E14" s="31"/>
    </row>
    <row r="15" spans="1:6" s="56" customFormat="1" x14ac:dyDescent="0.25">
      <c r="A15" s="6">
        <v>5</v>
      </c>
      <c r="B15" s="66" t="s">
        <v>494</v>
      </c>
      <c r="C15" s="29" t="s">
        <v>14</v>
      </c>
      <c r="D15" s="30" t="s">
        <v>9</v>
      </c>
      <c r="E15" s="31"/>
    </row>
    <row r="16" spans="1:6" s="56" customFormat="1" x14ac:dyDescent="0.25">
      <c r="A16" s="6">
        <v>6</v>
      </c>
      <c r="B16" s="28" t="s">
        <v>495</v>
      </c>
      <c r="C16" s="29" t="s">
        <v>14</v>
      </c>
      <c r="D16" s="30" t="s">
        <v>9</v>
      </c>
      <c r="E16" s="31"/>
    </row>
    <row r="17" spans="1:6" s="56" customFormat="1" x14ac:dyDescent="0.25">
      <c r="A17" s="6">
        <v>7</v>
      </c>
      <c r="B17" s="28" t="s">
        <v>496</v>
      </c>
      <c r="C17" s="29" t="s">
        <v>80</v>
      </c>
      <c r="D17" s="30" t="s">
        <v>9</v>
      </c>
      <c r="E17" s="31"/>
    </row>
    <row r="18" spans="1:6" s="56" customFormat="1" ht="25" x14ac:dyDescent="0.25">
      <c r="A18" s="6">
        <v>8</v>
      </c>
      <c r="B18" s="28" t="s">
        <v>1262</v>
      </c>
      <c r="C18" s="29" t="s">
        <v>15</v>
      </c>
      <c r="D18" s="30" t="s">
        <v>9</v>
      </c>
      <c r="E18" s="31"/>
    </row>
    <row r="19" spans="1:6" s="56" customFormat="1" x14ac:dyDescent="0.25">
      <c r="A19" s="6">
        <v>9</v>
      </c>
      <c r="B19" s="28" t="s">
        <v>2119</v>
      </c>
      <c r="C19" s="29" t="s">
        <v>15</v>
      </c>
      <c r="D19" s="30" t="s">
        <v>9</v>
      </c>
      <c r="E19" s="31"/>
    </row>
    <row r="20" spans="1:6" s="56" customFormat="1" x14ac:dyDescent="0.25">
      <c r="A20" s="6">
        <v>10</v>
      </c>
      <c r="B20" s="28" t="s">
        <v>497</v>
      </c>
      <c r="C20" s="29" t="s">
        <v>22</v>
      </c>
      <c r="D20" s="30"/>
      <c r="E20" s="3"/>
    </row>
    <row r="21" spans="1:6" s="56" customFormat="1" ht="25" x14ac:dyDescent="0.25">
      <c r="A21" s="6">
        <v>11</v>
      </c>
      <c r="B21" s="28" t="s">
        <v>1515</v>
      </c>
      <c r="C21" s="29" t="s">
        <v>22</v>
      </c>
      <c r="D21" s="30" t="s">
        <v>9</v>
      </c>
      <c r="E21" s="31"/>
    </row>
    <row r="22" spans="1:6" s="56" customFormat="1" x14ac:dyDescent="0.25">
      <c r="A22" s="6">
        <v>12</v>
      </c>
      <c r="B22" s="28" t="s">
        <v>1512</v>
      </c>
      <c r="C22" s="29" t="s">
        <v>22</v>
      </c>
      <c r="D22" s="30" t="s">
        <v>9</v>
      </c>
      <c r="E22" s="31"/>
    </row>
    <row r="23" spans="1:6" s="56" customFormat="1" x14ac:dyDescent="0.25">
      <c r="A23" s="6">
        <v>13</v>
      </c>
      <c r="B23" s="56" t="s">
        <v>1513</v>
      </c>
      <c r="C23" s="29" t="s">
        <v>22</v>
      </c>
      <c r="D23" s="30" t="s">
        <v>9</v>
      </c>
      <c r="E23" s="31"/>
    </row>
    <row r="24" spans="1:6" s="56" customFormat="1" ht="26" x14ac:dyDescent="0.25">
      <c r="A24" s="6">
        <v>14</v>
      </c>
      <c r="B24" s="28" t="s">
        <v>2476</v>
      </c>
      <c r="C24" s="29" t="s">
        <v>22</v>
      </c>
      <c r="D24" s="30" t="s">
        <v>9</v>
      </c>
      <c r="E24" s="31"/>
    </row>
    <row r="25" spans="1:6" s="56" customFormat="1" ht="25" x14ac:dyDescent="0.25">
      <c r="A25" s="6">
        <v>15</v>
      </c>
      <c r="B25" s="28" t="s">
        <v>2477</v>
      </c>
      <c r="C25" s="29" t="s">
        <v>22</v>
      </c>
      <c r="D25" s="30" t="s">
        <v>9</v>
      </c>
      <c r="E25" s="31"/>
    </row>
    <row r="26" spans="1:6" s="56" customFormat="1" ht="50" x14ac:dyDescent="0.25">
      <c r="A26" s="6">
        <v>16</v>
      </c>
      <c r="B26" s="28" t="s">
        <v>1761</v>
      </c>
      <c r="C26" s="29" t="s">
        <v>23</v>
      </c>
      <c r="D26" s="30" t="s">
        <v>11</v>
      </c>
      <c r="E26" s="31"/>
    </row>
    <row r="27" spans="1:6" s="56" customFormat="1" ht="37.5" x14ac:dyDescent="0.25">
      <c r="A27" s="6">
        <v>17</v>
      </c>
      <c r="B27" s="28" t="s">
        <v>2122</v>
      </c>
      <c r="C27" s="29" t="s">
        <v>24</v>
      </c>
      <c r="D27" s="30" t="s">
        <v>11</v>
      </c>
      <c r="E27" s="31"/>
    </row>
    <row r="28" spans="1:6" s="56" customFormat="1" ht="25.5" customHeight="1" x14ac:dyDescent="0.25">
      <c r="A28" s="6">
        <v>18</v>
      </c>
      <c r="B28" s="28" t="s">
        <v>2121</v>
      </c>
      <c r="C28" s="29" t="s">
        <v>24</v>
      </c>
      <c r="D28" s="30" t="s">
        <v>11</v>
      </c>
      <c r="E28" s="31"/>
    </row>
    <row r="29" spans="1:6" s="56" customFormat="1" ht="24.65" customHeight="1" x14ac:dyDescent="0.25">
      <c r="A29" s="6">
        <v>19</v>
      </c>
      <c r="B29" s="28" t="s">
        <v>2120</v>
      </c>
      <c r="C29" s="29" t="s">
        <v>24</v>
      </c>
      <c r="D29" s="30" t="s">
        <v>11</v>
      </c>
      <c r="E29" s="31"/>
    </row>
    <row r="30" spans="1:6" x14ac:dyDescent="0.3">
      <c r="A30" s="24"/>
      <c r="B30" s="8"/>
      <c r="C30" s="9"/>
      <c r="D30" s="10"/>
      <c r="E30" s="27"/>
      <c r="F30" s="1"/>
    </row>
    <row r="31" spans="1:6" ht="31.5" customHeight="1" x14ac:dyDescent="0.25">
      <c r="A31" s="394" t="s">
        <v>1325</v>
      </c>
      <c r="B31" s="394"/>
      <c r="C31" s="394"/>
      <c r="D31" s="394"/>
      <c r="E31" s="394"/>
    </row>
    <row r="32" spans="1:6" x14ac:dyDescent="0.3">
      <c r="A32" s="4" t="s">
        <v>8</v>
      </c>
      <c r="C32" s="15" t="s">
        <v>6</v>
      </c>
      <c r="D32" s="15" t="s">
        <v>5</v>
      </c>
      <c r="E32" s="15" t="s">
        <v>10</v>
      </c>
      <c r="F32" s="1"/>
    </row>
    <row r="33" spans="1:5" s="56" customFormat="1" x14ac:dyDescent="0.25">
      <c r="A33" s="6">
        <v>20</v>
      </c>
      <c r="B33" s="52" t="s">
        <v>1514</v>
      </c>
      <c r="C33" s="29" t="s">
        <v>12</v>
      </c>
      <c r="D33" s="30" t="s">
        <v>9</v>
      </c>
      <c r="E33" s="31"/>
    </row>
    <row r="35" spans="1:5" x14ac:dyDescent="0.3">
      <c r="A35" s="389" t="s">
        <v>7</v>
      </c>
      <c r="B35" s="389"/>
      <c r="C35" s="9"/>
      <c r="D35" s="10"/>
    </row>
    <row r="36" spans="1:5" x14ac:dyDescent="0.25">
      <c r="A36" s="390"/>
      <c r="B36" s="390"/>
      <c r="C36" s="390"/>
      <c r="D36" s="390"/>
      <c r="E36" s="390"/>
    </row>
    <row r="37" spans="1:5" x14ac:dyDescent="0.25">
      <c r="A37" s="391"/>
      <c r="B37" s="392"/>
      <c r="C37" s="392"/>
      <c r="D37" s="392"/>
      <c r="E37" s="393"/>
    </row>
    <row r="38" spans="1:5" x14ac:dyDescent="0.25">
      <c r="A38" s="391"/>
      <c r="B38" s="392"/>
      <c r="C38" s="392"/>
      <c r="D38" s="392"/>
      <c r="E38" s="393"/>
    </row>
    <row r="41" spans="1:5" ht="93.75" customHeight="1" x14ac:dyDescent="0.25"/>
    <row r="42" spans="1:5" x14ac:dyDescent="0.25">
      <c r="A42" s="385" t="s">
        <v>1087</v>
      </c>
      <c r="B42" s="385"/>
      <c r="C42" s="385"/>
      <c r="D42" s="385"/>
      <c r="E42" s="385"/>
    </row>
    <row r="43" spans="1:5" x14ac:dyDescent="0.25">
      <c r="A43" s="384" t="s">
        <v>1516</v>
      </c>
      <c r="B43" s="384"/>
      <c r="C43" s="384"/>
      <c r="D43" s="384"/>
      <c r="E43" s="384"/>
    </row>
    <row r="44" spans="1:5" x14ac:dyDescent="0.25">
      <c r="A44" s="385" t="s">
        <v>2317</v>
      </c>
      <c r="B44" s="385"/>
      <c r="C44" s="385"/>
      <c r="D44" s="385"/>
      <c r="E44" s="385"/>
    </row>
    <row r="45" spans="1:5" x14ac:dyDescent="0.25">
      <c r="A45" s="400" t="str">
        <f>A6</f>
        <v>Checklist_Evaluation_Module B_G en240408</v>
      </c>
      <c r="B45" s="401"/>
      <c r="C45" s="401"/>
      <c r="D45" s="401"/>
      <c r="E45" s="401"/>
    </row>
    <row r="46" spans="1:5" x14ac:dyDescent="0.25">
      <c r="B46" s="17" t="s">
        <v>0</v>
      </c>
      <c r="C46" s="397" t="str">
        <f>C7</f>
        <v/>
      </c>
      <c r="D46" s="397"/>
      <c r="E46" s="332"/>
    </row>
    <row r="47" spans="1:5" x14ac:dyDescent="0.25">
      <c r="B47" s="17" t="s">
        <v>1854</v>
      </c>
      <c r="C47" s="397" t="str">
        <f>C8</f>
        <v/>
      </c>
      <c r="D47" s="397"/>
      <c r="E47" s="332"/>
    </row>
    <row r="49" spans="1:5" x14ac:dyDescent="0.25">
      <c r="A49" s="4" t="s">
        <v>8</v>
      </c>
      <c r="C49" s="15" t="s">
        <v>6</v>
      </c>
      <c r="D49" s="15" t="s">
        <v>5</v>
      </c>
      <c r="E49" s="15" t="s">
        <v>10</v>
      </c>
    </row>
    <row r="50" spans="1:5" ht="37.5" x14ac:dyDescent="0.25">
      <c r="A50" s="6">
        <v>1</v>
      </c>
      <c r="B50" s="28" t="s">
        <v>1640</v>
      </c>
      <c r="C50" s="29" t="s">
        <v>308</v>
      </c>
      <c r="D50" s="30" t="s">
        <v>9</v>
      </c>
      <c r="E50" s="31"/>
    </row>
    <row r="51" spans="1:5" ht="25" x14ac:dyDescent="0.25">
      <c r="A51" s="6">
        <v>2</v>
      </c>
      <c r="B51" s="28" t="s">
        <v>1641</v>
      </c>
      <c r="C51" s="29" t="s">
        <v>308</v>
      </c>
      <c r="D51" s="30" t="s">
        <v>319</v>
      </c>
      <c r="E51" s="31"/>
    </row>
    <row r="52" spans="1:5" x14ac:dyDescent="0.3">
      <c r="A52" s="24"/>
      <c r="B52" s="8"/>
      <c r="C52" s="9"/>
      <c r="D52" s="10"/>
      <c r="E52" s="27"/>
    </row>
    <row r="53" spans="1:5" x14ac:dyDescent="0.25">
      <c r="A53" s="410" t="s">
        <v>1510</v>
      </c>
      <c r="B53" s="410"/>
      <c r="C53" s="410"/>
      <c r="D53" s="410"/>
      <c r="E53" s="410"/>
    </row>
    <row r="54" spans="1:5" x14ac:dyDescent="0.25">
      <c r="A54" s="6">
        <v>3</v>
      </c>
      <c r="B54" s="52" t="s">
        <v>1517</v>
      </c>
      <c r="C54" s="29" t="s">
        <v>201</v>
      </c>
      <c r="D54" s="30" t="s">
        <v>9</v>
      </c>
      <c r="E54" s="31"/>
    </row>
    <row r="55" spans="1:5" ht="13.5" x14ac:dyDescent="0.25">
      <c r="A55" s="6">
        <v>4</v>
      </c>
      <c r="B55" s="52" t="s">
        <v>2487</v>
      </c>
      <c r="C55" s="29" t="s">
        <v>201</v>
      </c>
      <c r="D55" s="30" t="s">
        <v>9</v>
      </c>
      <c r="E55" s="31"/>
    </row>
    <row r="57" spans="1:5" x14ac:dyDescent="0.3">
      <c r="A57" s="389" t="s">
        <v>7</v>
      </c>
      <c r="B57" s="389"/>
      <c r="C57" s="9"/>
      <c r="D57" s="10"/>
    </row>
    <row r="58" spans="1:5" x14ac:dyDescent="0.25">
      <c r="A58" s="390"/>
      <c r="B58" s="390"/>
      <c r="C58" s="390"/>
      <c r="D58" s="390"/>
      <c r="E58" s="390"/>
    </row>
    <row r="59" spans="1:5" x14ac:dyDescent="0.25">
      <c r="A59" s="391"/>
      <c r="B59" s="392"/>
      <c r="C59" s="392"/>
      <c r="D59" s="392"/>
      <c r="E59" s="393"/>
    </row>
    <row r="60" spans="1:5" x14ac:dyDescent="0.25">
      <c r="A60" s="391"/>
      <c r="B60" s="392"/>
      <c r="C60" s="392"/>
      <c r="D60" s="392"/>
      <c r="E60" s="393"/>
    </row>
    <row r="63" spans="1:5" x14ac:dyDescent="0.25">
      <c r="B63" s="104"/>
    </row>
  </sheetData>
  <sheetProtection algorithmName="SHA-512" hashValue="z2buSn0tvpj8vF78rtqiKx0anSbFnJZ9S2FcX0diQzKkP0y14oaYgolVqfTdfEKV0HS3EepKt5W7K/8gOUGWZg==" saltValue="a/Q57jhbVOAfIEuQm5Cmcg==" spinCount="100000" sheet="1" selectLockedCells="1"/>
  <mergeCells count="26">
    <mergeCell ref="A53:E53"/>
    <mergeCell ref="A57:B57"/>
    <mergeCell ref="A58:E58"/>
    <mergeCell ref="A59:E59"/>
    <mergeCell ref="A60:E60"/>
    <mergeCell ref="A42:E42"/>
    <mergeCell ref="A43:E43"/>
    <mergeCell ref="A44:E44"/>
    <mergeCell ref="A45:E45"/>
    <mergeCell ref="C46:D46"/>
    <mergeCell ref="E46:E47"/>
    <mergeCell ref="C47:D47"/>
    <mergeCell ref="A37:E37"/>
    <mergeCell ref="A38:E38"/>
    <mergeCell ref="C7:D7"/>
    <mergeCell ref="E7:E8"/>
    <mergeCell ref="C8:D8"/>
    <mergeCell ref="A31:E31"/>
    <mergeCell ref="A35:B35"/>
    <mergeCell ref="A36:E36"/>
    <mergeCell ref="A6:E6"/>
    <mergeCell ref="A1:E1"/>
    <mergeCell ref="A2:E2"/>
    <mergeCell ref="A3:E3"/>
    <mergeCell ref="A4:E4"/>
    <mergeCell ref="A5:E5"/>
  </mergeCells>
  <dataValidations count="3">
    <dataValidation type="list" allowBlank="1" showInputMessage="1" showErrorMessage="1" sqref="E54:E55 E23:E25 E50 E21 E13:E19 E33" xr:uid="{8F025A75-EFF3-40FC-A02C-148B1DD100F8}">
      <formula1>"Yes,Rpt"</formula1>
    </dataValidation>
    <dataValidation type="list" allowBlank="1" showInputMessage="1" showErrorMessage="1" sqref="E22 E26:E29 E11:E12" xr:uid="{86165AF5-8FA2-4B81-A7EB-5CC894AC6ADA}">
      <formula1>"Yes,NA,Rpt"</formula1>
    </dataValidation>
    <dataValidation type="list" allowBlank="1" showInputMessage="1" showErrorMessage="1" sqref="E51" xr:uid="{8366FE89-FFD8-4705-A79D-C14FE5465316}">
      <formula1>"Yes,No,Rpt"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ISO 14945/14946:2021&amp;C&amp;"Calibri,Standard"&amp;9not applicable: NA  
&amp;R&amp;"Calibri,Standard"&amp;9follow up on variation report: Rpt or X
Page &amp;P of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41">
    <tabColor theme="5" tint="0.59999389629810485"/>
  </sheetPr>
  <dimension ref="A1:F50"/>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x14ac:dyDescent="0.25">
      <c r="B2" s="2"/>
      <c r="C2" s="2"/>
      <c r="D2" s="2"/>
      <c r="E2" s="2"/>
    </row>
    <row r="3" spans="1:6" ht="15" customHeight="1" x14ac:dyDescent="0.25">
      <c r="A3" s="385" t="s">
        <v>1087</v>
      </c>
      <c r="B3" s="385"/>
      <c r="C3" s="385"/>
      <c r="D3" s="385"/>
      <c r="E3" s="385"/>
    </row>
    <row r="4" spans="1:6" ht="15" customHeight="1" x14ac:dyDescent="0.25">
      <c r="A4" s="385" t="s">
        <v>650</v>
      </c>
      <c r="B4" s="385"/>
      <c r="C4" s="385"/>
      <c r="D4" s="385"/>
      <c r="E4" s="385"/>
    </row>
    <row r="5" spans="1:6" ht="15.75" customHeight="1" x14ac:dyDescent="0.25">
      <c r="A5" s="385" t="s">
        <v>498</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5" t="s">
        <v>6</v>
      </c>
      <c r="D10" s="15" t="s">
        <v>5</v>
      </c>
      <c r="E10" s="15" t="s">
        <v>10</v>
      </c>
      <c r="F10" s="1"/>
    </row>
    <row r="11" spans="1:6" s="56" customFormat="1" ht="25" x14ac:dyDescent="0.25">
      <c r="A11" s="6">
        <v>1</v>
      </c>
      <c r="B11" s="28" t="s">
        <v>499</v>
      </c>
      <c r="C11" s="53" t="s">
        <v>22</v>
      </c>
      <c r="D11" s="6" t="s">
        <v>11</v>
      </c>
      <c r="E11" s="31"/>
    </row>
    <row r="12" spans="1:6" s="56" customFormat="1" ht="26.25" customHeight="1" x14ac:dyDescent="0.25">
      <c r="A12" s="6">
        <v>2</v>
      </c>
      <c r="B12" s="28" t="s">
        <v>500</v>
      </c>
      <c r="C12" s="53" t="s">
        <v>22</v>
      </c>
      <c r="D12" s="6" t="s">
        <v>11</v>
      </c>
      <c r="E12" s="31"/>
    </row>
    <row r="13" spans="1:6" s="56" customFormat="1" ht="39.75" customHeight="1" x14ac:dyDescent="0.25">
      <c r="A13" s="6">
        <v>3</v>
      </c>
      <c r="B13" s="28" t="s">
        <v>501</v>
      </c>
      <c r="C13" s="53" t="s">
        <v>22</v>
      </c>
      <c r="D13" s="6" t="s">
        <v>11</v>
      </c>
      <c r="E13" s="31"/>
    </row>
    <row r="14" spans="1:6" s="56" customFormat="1" ht="25" x14ac:dyDescent="0.25">
      <c r="A14" s="6">
        <v>4</v>
      </c>
      <c r="B14" s="28" t="s">
        <v>1762</v>
      </c>
      <c r="C14" s="53" t="s">
        <v>22</v>
      </c>
      <c r="D14" s="6" t="s">
        <v>11</v>
      </c>
      <c r="E14" s="31"/>
    </row>
    <row r="15" spans="1:6" s="56" customFormat="1" ht="91.5" customHeight="1" x14ac:dyDescent="0.25">
      <c r="A15" s="6">
        <v>5</v>
      </c>
      <c r="B15" s="28" t="s">
        <v>1270</v>
      </c>
      <c r="C15" s="53" t="s">
        <v>24</v>
      </c>
      <c r="D15" s="6" t="s">
        <v>11</v>
      </c>
      <c r="E15" s="31"/>
    </row>
    <row r="16" spans="1:6" s="56" customFormat="1" x14ac:dyDescent="0.25">
      <c r="A16" s="6">
        <v>6</v>
      </c>
      <c r="B16" s="28" t="s">
        <v>502</v>
      </c>
      <c r="C16" s="53" t="s">
        <v>114</v>
      </c>
      <c r="D16" s="6" t="s">
        <v>11</v>
      </c>
      <c r="E16" s="31"/>
    </row>
    <row r="17" spans="1:6" s="56" customFormat="1" ht="24.75" customHeight="1" x14ac:dyDescent="0.25">
      <c r="A17" s="6">
        <v>7</v>
      </c>
      <c r="B17" s="28" t="s">
        <v>1264</v>
      </c>
      <c r="C17" s="53" t="s">
        <v>200</v>
      </c>
      <c r="D17" s="6" t="s">
        <v>11</v>
      </c>
      <c r="E17" s="31"/>
    </row>
    <row r="18" spans="1:6" s="56" customFormat="1" x14ac:dyDescent="0.25">
      <c r="A18" s="6">
        <v>8</v>
      </c>
      <c r="B18" s="28" t="s">
        <v>503</v>
      </c>
      <c r="C18" s="53" t="s">
        <v>200</v>
      </c>
      <c r="D18" s="6" t="s">
        <v>11</v>
      </c>
      <c r="E18" s="31"/>
    </row>
    <row r="19" spans="1:6" s="56" customFormat="1" x14ac:dyDescent="0.25">
      <c r="A19" s="6">
        <v>9</v>
      </c>
      <c r="B19" s="28" t="s">
        <v>504</v>
      </c>
      <c r="C19" s="53" t="s">
        <v>119</v>
      </c>
      <c r="D19" s="6" t="s">
        <v>11</v>
      </c>
      <c r="E19" s="31"/>
    </row>
    <row r="20" spans="1:6" s="56" customFormat="1" x14ac:dyDescent="0.25">
      <c r="A20" s="6">
        <v>10</v>
      </c>
      <c r="B20" s="28" t="s">
        <v>505</v>
      </c>
      <c r="C20" s="53" t="s">
        <v>147</v>
      </c>
      <c r="D20" s="6" t="s">
        <v>11</v>
      </c>
      <c r="E20" s="31"/>
    </row>
    <row r="21" spans="1:6" s="56" customFormat="1" x14ac:dyDescent="0.25">
      <c r="A21" s="6">
        <v>11</v>
      </c>
      <c r="B21" s="28" t="s">
        <v>506</v>
      </c>
      <c r="C21" s="53" t="s">
        <v>148</v>
      </c>
      <c r="D21" s="6" t="s">
        <v>11</v>
      </c>
      <c r="E21" s="31"/>
    </row>
    <row r="22" spans="1:6" s="56" customFormat="1" ht="24" customHeight="1" x14ac:dyDescent="0.25">
      <c r="A22" s="6">
        <v>12</v>
      </c>
      <c r="B22" s="28" t="s">
        <v>1265</v>
      </c>
      <c r="C22" s="53" t="s">
        <v>151</v>
      </c>
      <c r="D22" s="6" t="s">
        <v>11</v>
      </c>
      <c r="E22" s="31"/>
    </row>
    <row r="23" spans="1:6" s="56" customFormat="1" ht="27" customHeight="1" x14ac:dyDescent="0.25">
      <c r="A23" s="6">
        <v>13</v>
      </c>
      <c r="B23" s="28" t="s">
        <v>1266</v>
      </c>
      <c r="C23" s="53" t="s">
        <v>153</v>
      </c>
      <c r="D23" s="6" t="s">
        <v>11</v>
      </c>
      <c r="E23" s="31"/>
    </row>
    <row r="24" spans="1:6" s="56" customFormat="1" ht="25" x14ac:dyDescent="0.25">
      <c r="A24" s="6">
        <v>14</v>
      </c>
      <c r="B24" s="28" t="s">
        <v>1267</v>
      </c>
      <c r="C24" s="53" t="s">
        <v>154</v>
      </c>
      <c r="D24" s="6" t="s">
        <v>11</v>
      </c>
      <c r="E24" s="31"/>
    </row>
    <row r="25" spans="1:6" s="56" customFormat="1" x14ac:dyDescent="0.25">
      <c r="A25" s="6">
        <v>15</v>
      </c>
      <c r="B25" s="57" t="s">
        <v>507</v>
      </c>
      <c r="C25" s="29" t="s">
        <v>155</v>
      </c>
      <c r="D25" s="6" t="s">
        <v>11</v>
      </c>
      <c r="E25" s="31"/>
    </row>
    <row r="26" spans="1:6" s="56" customFormat="1" ht="27.75" customHeight="1" x14ac:dyDescent="0.25">
      <c r="A26" s="6">
        <v>16</v>
      </c>
      <c r="B26" s="28" t="s">
        <v>1268</v>
      </c>
      <c r="C26" s="53" t="s">
        <v>156</v>
      </c>
      <c r="D26" s="6" t="s">
        <v>11</v>
      </c>
      <c r="E26" s="31"/>
    </row>
    <row r="27" spans="1:6" s="56" customFormat="1" x14ac:dyDescent="0.25">
      <c r="A27" s="6">
        <v>17</v>
      </c>
      <c r="B27" s="28" t="s">
        <v>508</v>
      </c>
      <c r="C27" s="53" t="s">
        <v>220</v>
      </c>
      <c r="D27" s="6" t="s">
        <v>11</v>
      </c>
      <c r="E27" s="31"/>
    </row>
    <row r="28" spans="1:6" ht="46.5" customHeight="1" x14ac:dyDescent="0.25">
      <c r="A28" s="26"/>
    </row>
    <row r="29" spans="1:6" ht="30" customHeight="1" x14ac:dyDescent="0.25">
      <c r="A29" s="394" t="s">
        <v>1325</v>
      </c>
      <c r="B29" s="394"/>
      <c r="C29" s="394"/>
      <c r="D29" s="394"/>
      <c r="E29" s="394"/>
    </row>
    <row r="30" spans="1:6" x14ac:dyDescent="0.3">
      <c r="A30" s="4" t="s">
        <v>8</v>
      </c>
      <c r="C30" s="15" t="s">
        <v>6</v>
      </c>
      <c r="D30" s="15" t="s">
        <v>5</v>
      </c>
      <c r="E30" s="15" t="s">
        <v>10</v>
      </c>
      <c r="F30" s="1"/>
    </row>
    <row r="31" spans="1:6" s="56" customFormat="1" x14ac:dyDescent="0.25">
      <c r="A31" s="6">
        <v>18</v>
      </c>
      <c r="B31" s="52" t="s">
        <v>1025</v>
      </c>
      <c r="C31" s="29" t="s">
        <v>115</v>
      </c>
      <c r="D31" s="6" t="s">
        <v>11</v>
      </c>
      <c r="E31" s="31"/>
    </row>
    <row r="32" spans="1:6" s="56" customFormat="1" x14ac:dyDescent="0.25">
      <c r="A32" s="6">
        <v>19</v>
      </c>
      <c r="B32" s="52" t="s">
        <v>1026</v>
      </c>
      <c r="C32" s="29" t="s">
        <v>117</v>
      </c>
      <c r="D32" s="6" t="s">
        <v>11</v>
      </c>
      <c r="E32" s="31"/>
    </row>
    <row r="33" spans="1:5" s="56" customFormat="1" ht="25" x14ac:dyDescent="0.25">
      <c r="A33" s="6">
        <v>20</v>
      </c>
      <c r="B33" s="52" t="s">
        <v>1269</v>
      </c>
      <c r="C33" s="29" t="s">
        <v>117</v>
      </c>
      <c r="D33" s="6" t="s">
        <v>11</v>
      </c>
      <c r="E33" s="31"/>
    </row>
    <row r="34" spans="1:5" s="56" customFormat="1" x14ac:dyDescent="0.25">
      <c r="A34" s="6">
        <v>21</v>
      </c>
      <c r="B34" s="52" t="s">
        <v>1642</v>
      </c>
      <c r="C34" s="53" t="s">
        <v>149</v>
      </c>
      <c r="D34" s="6" t="s">
        <v>9</v>
      </c>
      <c r="E34" s="31"/>
    </row>
    <row r="35" spans="1:5" s="56" customFormat="1" x14ac:dyDescent="0.25">
      <c r="A35" s="6">
        <v>22</v>
      </c>
      <c r="B35" s="52" t="s">
        <v>1027</v>
      </c>
      <c r="C35" s="53" t="s">
        <v>150</v>
      </c>
      <c r="D35" s="6" t="s">
        <v>9</v>
      </c>
      <c r="E35" s="31"/>
    </row>
    <row r="36" spans="1:5" s="56" customFormat="1" ht="28.5" customHeight="1" x14ac:dyDescent="0.25">
      <c r="A36" s="6">
        <v>23</v>
      </c>
      <c r="B36" s="52" t="s">
        <v>1524</v>
      </c>
      <c r="C36" s="29" t="s">
        <v>152</v>
      </c>
      <c r="D36" s="6" t="s">
        <v>11</v>
      </c>
      <c r="E36" s="31"/>
    </row>
    <row r="37" spans="1:5" s="56" customFormat="1" x14ac:dyDescent="0.25">
      <c r="A37" s="6"/>
      <c r="B37" s="57"/>
      <c r="C37" s="29"/>
      <c r="D37" s="6"/>
      <c r="E37" s="109"/>
    </row>
    <row r="38" spans="1:5" s="56" customFormat="1" x14ac:dyDescent="0.25">
      <c r="A38" s="410" t="s">
        <v>1510</v>
      </c>
      <c r="B38" s="410"/>
      <c r="C38" s="410"/>
      <c r="D38" s="410"/>
      <c r="E38" s="410"/>
    </row>
    <row r="39" spans="1:5" s="56" customFormat="1" ht="25" x14ac:dyDescent="0.25">
      <c r="A39" s="6">
        <v>24</v>
      </c>
      <c r="B39" s="52" t="s">
        <v>1646</v>
      </c>
      <c r="C39" s="29" t="s">
        <v>195</v>
      </c>
      <c r="D39" s="6" t="s">
        <v>11</v>
      </c>
      <c r="E39" s="31"/>
    </row>
    <row r="40" spans="1:5" s="56" customFormat="1" ht="27.75" customHeight="1" x14ac:dyDescent="0.25">
      <c r="A40" s="6">
        <v>25</v>
      </c>
      <c r="B40" s="52" t="s">
        <v>1420</v>
      </c>
      <c r="C40" s="29" t="s">
        <v>1421</v>
      </c>
      <c r="D40" s="6" t="s">
        <v>11</v>
      </c>
      <c r="E40" s="31"/>
    </row>
    <row r="41" spans="1:5" s="56" customFormat="1" ht="50" x14ac:dyDescent="0.25">
      <c r="A41" s="6">
        <v>26</v>
      </c>
      <c r="B41" s="52" t="s">
        <v>1422</v>
      </c>
      <c r="C41" s="29" t="s">
        <v>446</v>
      </c>
      <c r="D41" s="6" t="s">
        <v>11</v>
      </c>
      <c r="E41" s="31"/>
    </row>
    <row r="42" spans="1:5" s="56" customFormat="1" ht="50" x14ac:dyDescent="0.25">
      <c r="A42" s="6">
        <v>27</v>
      </c>
      <c r="B42" s="52" t="s">
        <v>1462</v>
      </c>
      <c r="C42" s="29" t="s">
        <v>446</v>
      </c>
      <c r="D42" s="6" t="s">
        <v>11</v>
      </c>
      <c r="E42" s="31"/>
    </row>
    <row r="43" spans="1:5" s="56" customFormat="1" ht="25" x14ac:dyDescent="0.25">
      <c r="A43" s="6">
        <v>28</v>
      </c>
      <c r="B43" s="52" t="s">
        <v>1644</v>
      </c>
      <c r="C43" s="29" t="s">
        <v>446</v>
      </c>
      <c r="D43" s="6" t="s">
        <v>11</v>
      </c>
      <c r="E43" s="31"/>
    </row>
    <row r="44" spans="1:5" s="56" customFormat="1" ht="41.25" customHeight="1" x14ac:dyDescent="0.25">
      <c r="A44" s="6">
        <v>29</v>
      </c>
      <c r="B44" s="52" t="s">
        <v>1645</v>
      </c>
      <c r="C44" s="29" t="s">
        <v>446</v>
      </c>
      <c r="D44" s="6" t="s">
        <v>11</v>
      </c>
      <c r="E44" s="31"/>
    </row>
    <row r="45" spans="1:5" s="56" customFormat="1" ht="25" x14ac:dyDescent="0.25">
      <c r="A45" s="6">
        <v>30</v>
      </c>
      <c r="B45" s="52" t="s">
        <v>1643</v>
      </c>
      <c r="C45" s="29" t="s">
        <v>446</v>
      </c>
      <c r="D45" s="6" t="s">
        <v>11</v>
      </c>
      <c r="E45" s="31"/>
    </row>
    <row r="46" spans="1:5" s="56" customFormat="1" x14ac:dyDescent="0.25">
      <c r="A46" s="96"/>
      <c r="B46" s="105"/>
      <c r="C46" s="98"/>
      <c r="D46" s="96"/>
      <c r="E46" s="74"/>
    </row>
    <row r="47" spans="1:5" x14ac:dyDescent="0.3">
      <c r="A47" s="389" t="s">
        <v>7</v>
      </c>
      <c r="B47" s="389"/>
      <c r="C47" s="9"/>
      <c r="D47" s="10"/>
    </row>
    <row r="48" spans="1:5" x14ac:dyDescent="0.25">
      <c r="A48" s="390"/>
      <c r="B48" s="390"/>
      <c r="C48" s="390"/>
      <c r="D48" s="390"/>
      <c r="E48" s="390"/>
    </row>
    <row r="49" spans="1:5" x14ac:dyDescent="0.25">
      <c r="A49" s="391"/>
      <c r="B49" s="392"/>
      <c r="C49" s="392"/>
      <c r="D49" s="392"/>
      <c r="E49" s="393"/>
    </row>
    <row r="50" spans="1:5" x14ac:dyDescent="0.25">
      <c r="A50" s="391"/>
      <c r="B50" s="392"/>
      <c r="C50" s="392"/>
      <c r="D50" s="392"/>
      <c r="E50" s="393"/>
    </row>
  </sheetData>
  <sheetProtection algorithmName="SHA-512" hashValue="2LWoeMA6hxxDU/d2HWrzWNh4qw5IoQ0eT9V+t+Vs5PglVUQhBlUgLAK3YZx67VW5voVYhDR6G9cglomAiDkXOw==" saltValue="tSNlFHtaSyF24LICSNum2A==" spinCount="100000" sheet="1" selectLockedCells="1"/>
  <mergeCells count="14">
    <mergeCell ref="A6:E6"/>
    <mergeCell ref="A1:E1"/>
    <mergeCell ref="A3:E3"/>
    <mergeCell ref="A4:E4"/>
    <mergeCell ref="A5:E5"/>
    <mergeCell ref="A50:E50"/>
    <mergeCell ref="A47:B47"/>
    <mergeCell ref="A48:E48"/>
    <mergeCell ref="C7:D7"/>
    <mergeCell ref="E7:E8"/>
    <mergeCell ref="C8:D8"/>
    <mergeCell ref="A29:E29"/>
    <mergeCell ref="A49:E49"/>
    <mergeCell ref="A38:E38"/>
  </mergeCells>
  <dataValidations count="3">
    <dataValidation type="list" allowBlank="1" showInputMessage="1" showErrorMessage="1" sqref="E11:E27" xr:uid="{7DF4303E-1FD3-42FC-9B9E-8C203D62D8B6}">
      <formula1>"Yes,NA,Rpt"</formula1>
    </dataValidation>
    <dataValidation type="list" allowBlank="1" showInputMessage="1" showErrorMessage="1" sqref="E31:E33 E36:E37 E39:E45" xr:uid="{B8383CBD-90F7-41B2-A94F-00CC434C44AE}">
      <formula1>"Yes,Rpt,NA"</formula1>
    </dataValidation>
    <dataValidation type="list" allowBlank="1" showInputMessage="1" showErrorMessage="1" sqref="E34:E35" xr:uid="{C6141F3C-E8CF-4329-B578-442A4F52BE6D}">
      <formula1>"Yes,Rpt"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 xml:space="preserve">&amp;L&amp;"-,Standard"&amp;9compliant: Yes or √ 
IMCI Checklist EN ISO 15083:2018&amp;C&amp;"Calibri,Standard"&amp;9not applicable: NA  
    &amp;R&amp;"Calibri,Standard"&amp;9follow up on variation report: Rpt or X
Page &amp;P of &amp;N </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3320-82E5-4E12-827A-C091F6351831}">
  <sheetPr codeName="Tabelle42">
    <tabColor theme="5" tint="0.59999389629810485"/>
  </sheetPr>
  <dimension ref="A1:F55"/>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x14ac:dyDescent="0.25">
      <c r="B2" s="2"/>
      <c r="C2" s="2"/>
      <c r="D2" s="2"/>
      <c r="E2" s="2"/>
    </row>
    <row r="3" spans="1:6" ht="15" customHeight="1" x14ac:dyDescent="0.25">
      <c r="A3" s="385" t="s">
        <v>1087</v>
      </c>
      <c r="B3" s="385"/>
      <c r="C3" s="385"/>
      <c r="D3" s="385"/>
      <c r="E3" s="385"/>
    </row>
    <row r="4" spans="1:6" ht="15" customHeight="1" x14ac:dyDescent="0.25">
      <c r="A4" s="385" t="s">
        <v>650</v>
      </c>
      <c r="B4" s="385"/>
      <c r="C4" s="385"/>
      <c r="D4" s="385"/>
      <c r="E4" s="385"/>
    </row>
    <row r="5" spans="1:6" ht="15.75" customHeight="1" x14ac:dyDescent="0.25">
      <c r="A5" s="385" t="s">
        <v>2478</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5" t="s">
        <v>6</v>
      </c>
      <c r="D10" s="15" t="s">
        <v>5</v>
      </c>
      <c r="E10" s="15" t="s">
        <v>10</v>
      </c>
      <c r="F10" s="1"/>
    </row>
    <row r="11" spans="1:6" x14ac:dyDescent="0.3">
      <c r="A11" s="427" t="s">
        <v>2560</v>
      </c>
      <c r="B11" s="427"/>
      <c r="C11" s="427"/>
      <c r="D11" s="427"/>
      <c r="E11" s="427"/>
      <c r="F11" s="1"/>
    </row>
    <row r="12" spans="1:6" s="56" customFormat="1" ht="25" x14ac:dyDescent="0.25">
      <c r="A12" s="6">
        <v>1</v>
      </c>
      <c r="B12" s="28" t="s">
        <v>1518</v>
      </c>
      <c r="C12" s="53" t="s">
        <v>22</v>
      </c>
      <c r="D12" s="6" t="s">
        <v>9</v>
      </c>
      <c r="E12" s="31"/>
    </row>
    <row r="13" spans="1:6" s="56" customFormat="1" ht="27.75" customHeight="1" x14ac:dyDescent="0.25">
      <c r="A13" s="6">
        <v>2</v>
      </c>
      <c r="B13" s="28" t="s">
        <v>1647</v>
      </c>
      <c r="C13" s="53" t="s">
        <v>22</v>
      </c>
      <c r="D13" s="6" t="s">
        <v>11</v>
      </c>
      <c r="E13" s="31"/>
    </row>
    <row r="14" spans="1:6" s="56" customFormat="1" ht="39.75" customHeight="1" x14ac:dyDescent="0.25">
      <c r="A14" s="6">
        <v>3</v>
      </c>
      <c r="B14" s="28" t="s">
        <v>1519</v>
      </c>
      <c r="C14" s="53" t="s">
        <v>22</v>
      </c>
      <c r="D14" s="6" t="s">
        <v>11</v>
      </c>
      <c r="E14" s="31"/>
    </row>
    <row r="15" spans="1:6" s="56" customFormat="1" ht="25" x14ac:dyDescent="0.25">
      <c r="A15" s="6">
        <v>4</v>
      </c>
      <c r="B15" s="28" t="s">
        <v>1520</v>
      </c>
      <c r="C15" s="53" t="s">
        <v>22</v>
      </c>
      <c r="D15" s="6" t="s">
        <v>11</v>
      </c>
      <c r="E15" s="31"/>
    </row>
    <row r="16" spans="1:6" s="56" customFormat="1" ht="25" x14ac:dyDescent="0.25">
      <c r="A16" s="6">
        <v>5</v>
      </c>
      <c r="B16" s="28" t="s">
        <v>2318</v>
      </c>
      <c r="C16" s="53" t="s">
        <v>22</v>
      </c>
      <c r="D16" s="6" t="s">
        <v>9</v>
      </c>
      <c r="E16" s="31"/>
    </row>
    <row r="17" spans="1:5" s="56" customFormat="1" ht="91.5" customHeight="1" x14ac:dyDescent="0.25">
      <c r="A17" s="6">
        <v>6</v>
      </c>
      <c r="B17" s="28" t="s">
        <v>1521</v>
      </c>
      <c r="C17" s="53" t="s">
        <v>24</v>
      </c>
      <c r="D17" s="6" t="s">
        <v>9</v>
      </c>
      <c r="E17" s="31"/>
    </row>
    <row r="18" spans="1:5" s="56" customFormat="1" ht="25" x14ac:dyDescent="0.25">
      <c r="A18" s="6">
        <v>7</v>
      </c>
      <c r="B18" s="28" t="s">
        <v>2479</v>
      </c>
      <c r="C18" s="53" t="s">
        <v>24</v>
      </c>
      <c r="D18" s="6" t="s">
        <v>11</v>
      </c>
      <c r="E18" s="31"/>
    </row>
    <row r="19" spans="1:5" s="56" customFormat="1" x14ac:dyDescent="0.25">
      <c r="A19" s="6">
        <v>8</v>
      </c>
      <c r="B19" s="28" t="s">
        <v>502</v>
      </c>
      <c r="C19" s="53" t="s">
        <v>114</v>
      </c>
      <c r="D19" s="6" t="s">
        <v>11</v>
      </c>
      <c r="E19" s="31"/>
    </row>
    <row r="20" spans="1:5" s="56" customFormat="1" ht="24.75" customHeight="1" x14ac:dyDescent="0.25">
      <c r="A20" s="6">
        <v>9</v>
      </c>
      <c r="B20" s="28" t="s">
        <v>1264</v>
      </c>
      <c r="C20" s="53" t="s">
        <v>200</v>
      </c>
      <c r="D20" s="6" t="s">
        <v>11</v>
      </c>
      <c r="E20" s="31"/>
    </row>
    <row r="21" spans="1:5" s="56" customFormat="1" ht="25" x14ac:dyDescent="0.25">
      <c r="A21" s="6">
        <v>10</v>
      </c>
      <c r="B21" s="28" t="s">
        <v>1522</v>
      </c>
      <c r="C21" s="53" t="s">
        <v>200</v>
      </c>
      <c r="D21" s="6" t="s">
        <v>9</v>
      </c>
      <c r="E21" s="31"/>
    </row>
    <row r="22" spans="1:5" s="56" customFormat="1" x14ac:dyDescent="0.25">
      <c r="A22" s="6">
        <v>11</v>
      </c>
      <c r="B22" s="28" t="s">
        <v>504</v>
      </c>
      <c r="C22" s="53" t="s">
        <v>119</v>
      </c>
      <c r="D22" s="6" t="s">
        <v>11</v>
      </c>
      <c r="E22" s="31"/>
    </row>
    <row r="23" spans="1:5" s="56" customFormat="1" x14ac:dyDescent="0.25">
      <c r="A23" s="6">
        <v>12</v>
      </c>
      <c r="B23" s="28" t="s">
        <v>505</v>
      </c>
      <c r="C23" s="53" t="s">
        <v>147</v>
      </c>
      <c r="D23" s="6" t="s">
        <v>9</v>
      </c>
      <c r="E23" s="31"/>
    </row>
    <row r="24" spans="1:5" s="56" customFormat="1" x14ac:dyDescent="0.25">
      <c r="A24" s="6">
        <v>13</v>
      </c>
      <c r="B24" s="28" t="s">
        <v>506</v>
      </c>
      <c r="C24" s="53" t="s">
        <v>148</v>
      </c>
      <c r="D24" s="6" t="s">
        <v>9</v>
      </c>
      <c r="E24" s="31"/>
    </row>
    <row r="25" spans="1:5" s="56" customFormat="1" ht="25" x14ac:dyDescent="0.25">
      <c r="A25" s="6">
        <v>14</v>
      </c>
      <c r="B25" s="28" t="s">
        <v>1523</v>
      </c>
      <c r="C25" s="53" t="s">
        <v>151</v>
      </c>
      <c r="D25" s="6" t="s">
        <v>11</v>
      </c>
      <c r="E25" s="31"/>
    </row>
    <row r="26" spans="1:5" s="56" customFormat="1" ht="27" customHeight="1" x14ac:dyDescent="0.25">
      <c r="A26" s="6">
        <v>15</v>
      </c>
      <c r="B26" s="28" t="s">
        <v>1266</v>
      </c>
      <c r="C26" s="53" t="s">
        <v>153</v>
      </c>
      <c r="D26" s="6" t="s">
        <v>11</v>
      </c>
      <c r="E26" s="31"/>
    </row>
    <row r="27" spans="1:5" s="56" customFormat="1" ht="25" x14ac:dyDescent="0.25">
      <c r="A27" s="6">
        <v>16</v>
      </c>
      <c r="B27" s="28" t="s">
        <v>1267</v>
      </c>
      <c r="C27" s="53" t="s">
        <v>154</v>
      </c>
      <c r="D27" s="6" t="s">
        <v>11</v>
      </c>
      <c r="E27" s="31"/>
    </row>
    <row r="28" spans="1:5" s="56" customFormat="1" ht="25" x14ac:dyDescent="0.25">
      <c r="A28" s="6">
        <v>17</v>
      </c>
      <c r="B28" s="52" t="s">
        <v>1648</v>
      </c>
      <c r="C28" s="29" t="s">
        <v>155</v>
      </c>
      <c r="D28" s="6" t="s">
        <v>11</v>
      </c>
      <c r="E28" s="31"/>
    </row>
    <row r="29" spans="1:5" s="56" customFormat="1" x14ac:dyDescent="0.25">
      <c r="A29" s="6">
        <v>18</v>
      </c>
      <c r="B29" s="57" t="s">
        <v>507</v>
      </c>
      <c r="C29" s="29" t="s">
        <v>156</v>
      </c>
      <c r="D29" s="6" t="s">
        <v>11</v>
      </c>
      <c r="E29" s="31"/>
    </row>
    <row r="30" spans="1:5" s="56" customFormat="1" ht="27.75" customHeight="1" x14ac:dyDescent="0.25">
      <c r="A30" s="6">
        <v>19</v>
      </c>
      <c r="B30" s="28" t="s">
        <v>1525</v>
      </c>
      <c r="C30" s="53" t="s">
        <v>220</v>
      </c>
      <c r="D30" s="6" t="s">
        <v>11</v>
      </c>
      <c r="E30" s="31"/>
    </row>
    <row r="31" spans="1:5" s="56" customFormat="1" x14ac:dyDescent="0.25">
      <c r="A31" s="6">
        <v>20</v>
      </c>
      <c r="B31" s="28" t="s">
        <v>508</v>
      </c>
      <c r="C31" s="53" t="s">
        <v>222</v>
      </c>
      <c r="D31" s="6" t="s">
        <v>11</v>
      </c>
      <c r="E31" s="31"/>
    </row>
    <row r="32" spans="1:5" ht="16" customHeight="1" x14ac:dyDescent="0.25">
      <c r="A32" s="26"/>
    </row>
    <row r="33" spans="1:6" ht="30" customHeight="1" x14ac:dyDescent="0.25">
      <c r="A33" s="394" t="s">
        <v>1325</v>
      </c>
      <c r="B33" s="394"/>
      <c r="C33" s="394"/>
      <c r="D33" s="394"/>
      <c r="E33" s="394"/>
    </row>
    <row r="34" spans="1:6" x14ac:dyDescent="0.3">
      <c r="A34" s="4" t="s">
        <v>8</v>
      </c>
      <c r="C34" s="15" t="s">
        <v>6</v>
      </c>
      <c r="D34" s="15" t="s">
        <v>5</v>
      </c>
      <c r="E34" s="15" t="s">
        <v>10</v>
      </c>
      <c r="F34" s="1"/>
    </row>
    <row r="35" spans="1:6" s="56" customFormat="1" ht="38.25" customHeight="1" x14ac:dyDescent="0.25">
      <c r="A35" s="6">
        <v>21</v>
      </c>
      <c r="B35" s="28" t="s">
        <v>1763</v>
      </c>
      <c r="C35" s="53" t="s">
        <v>111</v>
      </c>
      <c r="D35" s="6" t="s">
        <v>9</v>
      </c>
      <c r="E35" s="31"/>
    </row>
    <row r="36" spans="1:6" s="56" customFormat="1" x14ac:dyDescent="0.25">
      <c r="A36" s="6">
        <v>22</v>
      </c>
      <c r="B36" s="52" t="s">
        <v>1025</v>
      </c>
      <c r="C36" s="29" t="s">
        <v>115</v>
      </c>
      <c r="D36" s="6" t="s">
        <v>11</v>
      </c>
      <c r="E36" s="31"/>
    </row>
    <row r="37" spans="1:6" s="56" customFormat="1" x14ac:dyDescent="0.25">
      <c r="A37" s="6">
        <v>23</v>
      </c>
      <c r="B37" s="52" t="s">
        <v>1642</v>
      </c>
      <c r="C37" s="53" t="s">
        <v>149</v>
      </c>
      <c r="D37" s="6" t="s">
        <v>9</v>
      </c>
      <c r="E37" s="31"/>
    </row>
    <row r="38" spans="1:6" s="56" customFormat="1" x14ac:dyDescent="0.25">
      <c r="A38" s="6">
        <v>24</v>
      </c>
      <c r="B38" s="52" t="s">
        <v>1027</v>
      </c>
      <c r="C38" s="53" t="s">
        <v>150</v>
      </c>
      <c r="D38" s="6" t="s">
        <v>9</v>
      </c>
      <c r="E38" s="31"/>
    </row>
    <row r="39" spans="1:6" s="56" customFormat="1" ht="25" x14ac:dyDescent="0.25">
      <c r="A39" s="6">
        <v>25</v>
      </c>
      <c r="B39" s="52" t="s">
        <v>1524</v>
      </c>
      <c r="C39" s="29" t="s">
        <v>152</v>
      </c>
      <c r="D39" s="6" t="s">
        <v>11</v>
      </c>
      <c r="E39" s="31"/>
    </row>
    <row r="40" spans="1:6" s="56" customFormat="1" ht="25" x14ac:dyDescent="0.25">
      <c r="A40" s="6">
        <v>26</v>
      </c>
      <c r="B40" s="52" t="s">
        <v>1526</v>
      </c>
      <c r="C40" s="29" t="s">
        <v>223</v>
      </c>
      <c r="D40" s="6" t="s">
        <v>9</v>
      </c>
      <c r="E40" s="31"/>
    </row>
    <row r="41" spans="1:6" s="56" customFormat="1" x14ac:dyDescent="0.25">
      <c r="A41" s="6"/>
      <c r="B41" s="57"/>
      <c r="C41" s="29"/>
      <c r="D41" s="6"/>
      <c r="E41" s="109"/>
    </row>
    <row r="42" spans="1:6" s="56" customFormat="1" x14ac:dyDescent="0.25">
      <c r="A42" s="410" t="s">
        <v>1510</v>
      </c>
      <c r="B42" s="410"/>
      <c r="C42" s="410"/>
      <c r="D42" s="410"/>
      <c r="E42" s="410"/>
    </row>
    <row r="43" spans="1:6" s="56" customFormat="1" ht="25" x14ac:dyDescent="0.25">
      <c r="A43" s="6">
        <v>27</v>
      </c>
      <c r="B43" s="52" t="s">
        <v>1527</v>
      </c>
      <c r="C43" s="29" t="s">
        <v>195</v>
      </c>
      <c r="D43" s="6" t="s">
        <v>11</v>
      </c>
      <c r="E43" s="31"/>
    </row>
    <row r="44" spans="1:6" s="56" customFormat="1" ht="27" customHeight="1" x14ac:dyDescent="0.25">
      <c r="A44" s="6">
        <v>28</v>
      </c>
      <c r="B44" s="52" t="s">
        <v>1420</v>
      </c>
      <c r="C44" s="29" t="s">
        <v>1421</v>
      </c>
      <c r="D44" s="6" t="s">
        <v>11</v>
      </c>
      <c r="E44" s="31"/>
    </row>
    <row r="45" spans="1:6" s="56" customFormat="1" ht="50" x14ac:dyDescent="0.25">
      <c r="A45" s="6">
        <v>29</v>
      </c>
      <c r="B45" s="52" t="s">
        <v>1422</v>
      </c>
      <c r="C45" s="29" t="s">
        <v>201</v>
      </c>
      <c r="D45" s="6" t="s">
        <v>9</v>
      </c>
      <c r="E45" s="31"/>
    </row>
    <row r="46" spans="1:6" s="56" customFormat="1" ht="29.25" customHeight="1" x14ac:dyDescent="0.25">
      <c r="A46" s="6">
        <v>30</v>
      </c>
      <c r="B46" s="52" t="s">
        <v>1528</v>
      </c>
      <c r="C46" s="29" t="s">
        <v>201</v>
      </c>
      <c r="D46" s="6" t="s">
        <v>9</v>
      </c>
      <c r="E46" s="31"/>
    </row>
    <row r="47" spans="1:6" s="56" customFormat="1" ht="25" x14ac:dyDescent="0.25">
      <c r="A47" s="6">
        <v>31</v>
      </c>
      <c r="B47" s="52" t="s">
        <v>1644</v>
      </c>
      <c r="C47" s="29" t="s">
        <v>201</v>
      </c>
      <c r="D47" s="6" t="s">
        <v>9</v>
      </c>
      <c r="E47" s="31"/>
    </row>
    <row r="48" spans="1:6" s="56" customFormat="1" ht="40.5" customHeight="1" x14ac:dyDescent="0.25">
      <c r="A48" s="6">
        <v>32</v>
      </c>
      <c r="B48" s="52" t="s">
        <v>1645</v>
      </c>
      <c r="C48" s="29" t="s">
        <v>201</v>
      </c>
      <c r="D48" s="6" t="s">
        <v>11</v>
      </c>
      <c r="E48" s="31"/>
    </row>
    <row r="49" spans="1:5" s="56" customFormat="1" ht="25" x14ac:dyDescent="0.25">
      <c r="A49" s="6">
        <v>33</v>
      </c>
      <c r="B49" s="52" t="s">
        <v>1643</v>
      </c>
      <c r="C49" s="29" t="s">
        <v>201</v>
      </c>
      <c r="D49" s="6" t="s">
        <v>11</v>
      </c>
      <c r="E49" s="31"/>
    </row>
    <row r="50" spans="1:5" s="56" customFormat="1" ht="75" x14ac:dyDescent="0.25">
      <c r="A50" s="6">
        <v>34</v>
      </c>
      <c r="B50" s="52" t="s">
        <v>1764</v>
      </c>
      <c r="C50" s="29" t="s">
        <v>201</v>
      </c>
      <c r="D50" s="6" t="s">
        <v>11</v>
      </c>
      <c r="E50" s="31"/>
    </row>
    <row r="51" spans="1:5" s="56" customFormat="1" x14ac:dyDescent="0.25">
      <c r="A51" s="96"/>
      <c r="B51" s="105"/>
      <c r="C51" s="98"/>
      <c r="D51" s="96"/>
      <c r="E51" s="74"/>
    </row>
    <row r="52" spans="1:5" x14ac:dyDescent="0.3">
      <c r="A52" s="389" t="s">
        <v>7</v>
      </c>
      <c r="B52" s="389"/>
      <c r="C52" s="9"/>
      <c r="D52" s="10"/>
    </row>
    <row r="53" spans="1:5" x14ac:dyDescent="0.25">
      <c r="A53" s="390"/>
      <c r="B53" s="390"/>
      <c r="C53" s="390"/>
      <c r="D53" s="390"/>
      <c r="E53" s="390"/>
    </row>
    <row r="54" spans="1:5" x14ac:dyDescent="0.25">
      <c r="A54" s="391"/>
      <c r="B54" s="392"/>
      <c r="C54" s="392"/>
      <c r="D54" s="392"/>
      <c r="E54" s="393"/>
    </row>
    <row r="55" spans="1:5" x14ac:dyDescent="0.25">
      <c r="A55" s="391"/>
      <c r="B55" s="392"/>
      <c r="C55" s="392"/>
      <c r="D55" s="392"/>
      <c r="E55" s="393"/>
    </row>
  </sheetData>
  <sheetProtection algorithmName="SHA-512" hashValue="lzng/jDX0tjIDDuByP6DXkJxmTLtjW2aFgbY40AkOFPFjogU7SewHePQYCDOqffrC4b/qWWhysAVFJhZkqxJ0g==" saltValue="DP6UhM7I5SOr4J0+oo76Iw==" spinCount="100000" sheet="1" selectLockedCells="1"/>
  <mergeCells count="15">
    <mergeCell ref="A55:E55"/>
    <mergeCell ref="A1:E1"/>
    <mergeCell ref="A3:E3"/>
    <mergeCell ref="A4:E4"/>
    <mergeCell ref="A5:E5"/>
    <mergeCell ref="A6:E6"/>
    <mergeCell ref="C7:D7"/>
    <mergeCell ref="E7:E8"/>
    <mergeCell ref="C8:D8"/>
    <mergeCell ref="A33:E33"/>
    <mergeCell ref="A42:E42"/>
    <mergeCell ref="A52:B52"/>
    <mergeCell ref="A53:E53"/>
    <mergeCell ref="A54:E54"/>
    <mergeCell ref="A11:E11"/>
  </mergeCells>
  <phoneticPr fontId="11" type="noConversion"/>
  <dataValidations count="3">
    <dataValidation type="list" allowBlank="1" showInputMessage="1" showErrorMessage="1" sqref="E12 E37:E38 E21 E23:E24 E35 E40 E45:E47 E16:E17" xr:uid="{F1B41A5C-CF16-443A-A587-781ECC885871}">
      <formula1>"Yes,Rpt"</formula1>
    </dataValidation>
    <dataValidation type="list" allowBlank="1" showInputMessage="1" showErrorMessage="1" sqref="E36 E41 E39 E43:E44 E48:E50" xr:uid="{965DB34D-D3F6-4A67-B32B-F7CB6777B14D}">
      <formula1>"Yes,Rpt,NA"</formula1>
    </dataValidation>
    <dataValidation type="list" allowBlank="1" showInputMessage="1" showErrorMessage="1" sqref="E18:E20 E22 E13:E15 E25:E31" xr:uid="{7B445261-75D4-489D-956B-3840666C617C}">
      <formula1>"Yes,NA,Rpt"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 xml:space="preserve">&amp;L&amp;"-,Standard"&amp;9compliant: Yes or √ 
IMCI Checklist ISO 15083:2020&amp;C&amp;"Calibri,Standard"&amp;9not applicable: NA  
    &amp;R&amp;"Calibri,Standard"&amp;9follow up on variation report: Rpt or X
Page &amp;P of &amp;N </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43">
    <tabColor theme="5" tint="0.59999389629810485"/>
  </sheetPr>
  <dimension ref="A1:F3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651</v>
      </c>
      <c r="B4" s="384"/>
      <c r="C4" s="384"/>
      <c r="D4" s="384"/>
      <c r="E4" s="384"/>
    </row>
    <row r="5" spans="1:6" ht="15.75" customHeight="1" x14ac:dyDescent="0.25">
      <c r="A5" s="385" t="s">
        <v>512</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3">
      <c r="C9" s="10"/>
      <c r="D9" s="10"/>
      <c r="E9" s="10"/>
    </row>
    <row r="10" spans="1:6" x14ac:dyDescent="0.3">
      <c r="A10" s="4" t="s">
        <v>8</v>
      </c>
      <c r="C10" s="18" t="s">
        <v>6</v>
      </c>
      <c r="D10" s="18" t="s">
        <v>5</v>
      </c>
      <c r="E10" s="18" t="s">
        <v>10</v>
      </c>
      <c r="F10" s="1"/>
    </row>
    <row r="11" spans="1:6" s="56" customFormat="1" ht="25" x14ac:dyDescent="0.25">
      <c r="A11" s="6">
        <v>1</v>
      </c>
      <c r="B11" s="28" t="s">
        <v>1271</v>
      </c>
      <c r="C11" s="30" t="s">
        <v>22</v>
      </c>
      <c r="D11" s="30" t="s">
        <v>319</v>
      </c>
      <c r="E11" s="31"/>
    </row>
    <row r="12" spans="1:6" s="56" customFormat="1" ht="87.5" x14ac:dyDescent="0.25">
      <c r="A12" s="6">
        <v>2</v>
      </c>
      <c r="B12" s="28" t="s">
        <v>509</v>
      </c>
      <c r="C12" s="29" t="s">
        <v>23</v>
      </c>
      <c r="D12" s="30" t="s">
        <v>9</v>
      </c>
      <c r="E12" s="31"/>
    </row>
    <row r="13" spans="1:6" s="56" customFormat="1" ht="25" x14ac:dyDescent="0.25">
      <c r="A13" s="6">
        <v>3</v>
      </c>
      <c r="B13" s="28" t="s">
        <v>510</v>
      </c>
      <c r="C13" s="29" t="s">
        <v>147</v>
      </c>
      <c r="D13" s="30" t="s">
        <v>11</v>
      </c>
      <c r="E13" s="31"/>
    </row>
    <row r="14" spans="1:6" s="56" customFormat="1" ht="25" x14ac:dyDescent="0.25">
      <c r="A14" s="6">
        <v>4</v>
      </c>
      <c r="B14" s="28" t="s">
        <v>648</v>
      </c>
      <c r="C14" s="29" t="s">
        <v>149</v>
      </c>
      <c r="D14" s="30" t="s">
        <v>11</v>
      </c>
      <c r="E14" s="31"/>
    </row>
    <row r="15" spans="1:6" ht="16" customHeight="1" x14ac:dyDescent="0.3">
      <c r="A15" s="26"/>
      <c r="E15" s="1"/>
    </row>
    <row r="16" spans="1:6" ht="35.25" customHeight="1" x14ac:dyDescent="0.25">
      <c r="A16" s="394" t="s">
        <v>1325</v>
      </c>
      <c r="B16" s="394"/>
      <c r="C16" s="394"/>
      <c r="D16" s="394"/>
      <c r="E16" s="394"/>
    </row>
    <row r="17" spans="1:6" x14ac:dyDescent="0.3">
      <c r="A17" s="4" t="s">
        <v>8</v>
      </c>
      <c r="C17" s="18" t="s">
        <v>6</v>
      </c>
      <c r="D17" s="18" t="s">
        <v>5</v>
      </c>
      <c r="E17" s="18" t="s">
        <v>10</v>
      </c>
      <c r="F17" s="1"/>
    </row>
    <row r="18" spans="1:6" s="56" customFormat="1" ht="25" x14ac:dyDescent="0.25">
      <c r="A18" s="6">
        <v>5</v>
      </c>
      <c r="B18" s="52" t="s">
        <v>1028</v>
      </c>
      <c r="C18" s="29" t="s">
        <v>1029</v>
      </c>
      <c r="D18" s="30" t="s">
        <v>9</v>
      </c>
      <c r="E18" s="31"/>
    </row>
    <row r="19" spans="1:6" s="56" customFormat="1" ht="62.5" x14ac:dyDescent="0.25">
      <c r="A19" s="6">
        <v>6</v>
      </c>
      <c r="B19" s="52" t="s">
        <v>1030</v>
      </c>
      <c r="C19" s="29" t="s">
        <v>312</v>
      </c>
      <c r="D19" s="30" t="s">
        <v>11</v>
      </c>
      <c r="E19" s="31"/>
    </row>
    <row r="20" spans="1:6" s="56" customFormat="1" ht="25" x14ac:dyDescent="0.25">
      <c r="A20" s="6">
        <v>7</v>
      </c>
      <c r="B20" s="52" t="s">
        <v>1031</v>
      </c>
      <c r="C20" s="29" t="s">
        <v>147</v>
      </c>
      <c r="D20" s="30" t="s">
        <v>9</v>
      </c>
      <c r="E20" s="31"/>
    </row>
    <row r="21" spans="1:6" s="56" customFormat="1" x14ac:dyDescent="0.25">
      <c r="A21" s="6">
        <v>8</v>
      </c>
      <c r="B21" s="52" t="s">
        <v>511</v>
      </c>
      <c r="C21" s="29" t="s">
        <v>148</v>
      </c>
      <c r="D21" s="30" t="s">
        <v>9</v>
      </c>
      <c r="E21" s="31"/>
    </row>
    <row r="22" spans="1:6" s="56" customFormat="1" x14ac:dyDescent="0.25">
      <c r="A22" s="6">
        <v>9</v>
      </c>
      <c r="B22" s="52" t="s">
        <v>1032</v>
      </c>
      <c r="C22" s="29" t="s">
        <v>148</v>
      </c>
      <c r="D22" s="30" t="s">
        <v>11</v>
      </c>
      <c r="E22" s="31"/>
    </row>
    <row r="23" spans="1:6" s="56" customFormat="1" x14ac:dyDescent="0.25">
      <c r="A23" s="24"/>
      <c r="B23" s="8"/>
      <c r="C23" s="59"/>
      <c r="D23" s="48"/>
      <c r="E23" s="72"/>
    </row>
    <row r="24" spans="1:6" s="56" customFormat="1" x14ac:dyDescent="0.25">
      <c r="A24" s="410" t="s">
        <v>1510</v>
      </c>
      <c r="B24" s="410"/>
      <c r="C24" s="410"/>
      <c r="D24" s="410"/>
      <c r="E24" s="410"/>
    </row>
    <row r="25" spans="1:6" s="56" customFormat="1" x14ac:dyDescent="0.25">
      <c r="A25" s="12">
        <v>10</v>
      </c>
      <c r="B25" s="102" t="s">
        <v>1765</v>
      </c>
      <c r="C25" s="103" t="s">
        <v>446</v>
      </c>
      <c r="D25" s="30" t="s">
        <v>9</v>
      </c>
      <c r="E25" s="31"/>
    </row>
    <row r="26" spans="1:6" s="56" customFormat="1" ht="25" x14ac:dyDescent="0.25">
      <c r="A26" s="12">
        <v>11</v>
      </c>
      <c r="B26" s="52" t="s">
        <v>1423</v>
      </c>
      <c r="C26" s="29" t="s">
        <v>446</v>
      </c>
      <c r="D26" s="30" t="s">
        <v>11</v>
      </c>
      <c r="E26" s="31"/>
    </row>
    <row r="27" spans="1:6" s="56" customFormat="1" ht="30" customHeight="1" x14ac:dyDescent="0.25">
      <c r="A27" s="12">
        <v>12</v>
      </c>
      <c r="B27" s="52" t="s">
        <v>1649</v>
      </c>
      <c r="C27" s="29" t="s">
        <v>446</v>
      </c>
      <c r="D27" s="30" t="s">
        <v>9</v>
      </c>
      <c r="E27" s="31"/>
    </row>
    <row r="28" spans="1:6" s="56" customFormat="1" ht="25" x14ac:dyDescent="0.25">
      <c r="A28" s="12">
        <v>13</v>
      </c>
      <c r="B28" s="52" t="s">
        <v>1766</v>
      </c>
      <c r="C28" s="29" t="s">
        <v>446</v>
      </c>
      <c r="D28" s="30" t="s">
        <v>9</v>
      </c>
      <c r="E28" s="31"/>
    </row>
    <row r="29" spans="1:6" s="56" customFormat="1" ht="37.5" x14ac:dyDescent="0.25">
      <c r="A29" s="12">
        <v>14</v>
      </c>
      <c r="B29" s="52" t="s">
        <v>1424</v>
      </c>
      <c r="C29" s="29" t="s">
        <v>446</v>
      </c>
      <c r="D29" s="30" t="s">
        <v>9</v>
      </c>
      <c r="E29" s="31"/>
    </row>
    <row r="30" spans="1:6" s="56" customFormat="1" ht="50" x14ac:dyDescent="0.25">
      <c r="A30" s="12">
        <v>15</v>
      </c>
      <c r="B30" s="52" t="s">
        <v>1425</v>
      </c>
      <c r="C30" s="29" t="s">
        <v>446</v>
      </c>
      <c r="D30" s="30" t="s">
        <v>11</v>
      </c>
      <c r="E30" s="31"/>
    </row>
    <row r="31" spans="1:6" s="56" customFormat="1" x14ac:dyDescent="0.25">
      <c r="A31" s="96"/>
      <c r="B31" s="97"/>
      <c r="C31" s="98"/>
      <c r="D31" s="69"/>
      <c r="E31" s="74"/>
    </row>
    <row r="32" spans="1:6" x14ac:dyDescent="0.3">
      <c r="A32" s="389" t="s">
        <v>7</v>
      </c>
      <c r="B32" s="389"/>
      <c r="C32" s="9"/>
      <c r="D32" s="10"/>
    </row>
    <row r="33" spans="1:5" x14ac:dyDescent="0.25">
      <c r="A33" s="390"/>
      <c r="B33" s="390"/>
      <c r="C33" s="390"/>
      <c r="D33" s="390"/>
      <c r="E33" s="390"/>
    </row>
    <row r="34" spans="1:5" x14ac:dyDescent="0.25">
      <c r="A34" s="391"/>
      <c r="B34" s="392"/>
      <c r="C34" s="392"/>
      <c r="D34" s="392"/>
      <c r="E34" s="393"/>
    </row>
    <row r="35" spans="1:5" x14ac:dyDescent="0.25">
      <c r="A35" s="391"/>
      <c r="B35" s="392"/>
      <c r="C35" s="392"/>
      <c r="D35" s="392"/>
      <c r="E35" s="393"/>
    </row>
  </sheetData>
  <sheetProtection algorithmName="SHA-512" hashValue="od5Nxq5oZBBsltnxH5aDEsmi02UBVeD0O3OCeJ1dClwoPjTFEFT6nNBVqvz4S2WOuYphTwtq7my1af1ZIGz3kQ==" saltValue="2GUwoF1QEqv3Qq7rjaqvOA==" spinCount="100000" sheet="1" selectLockedCells="1"/>
  <mergeCells count="15">
    <mergeCell ref="A6:E6"/>
    <mergeCell ref="A1:E1"/>
    <mergeCell ref="A2:E2"/>
    <mergeCell ref="A3:E3"/>
    <mergeCell ref="A5:E5"/>
    <mergeCell ref="A4:E4"/>
    <mergeCell ref="A34:E34"/>
    <mergeCell ref="A35:E35"/>
    <mergeCell ref="A16:E16"/>
    <mergeCell ref="C7:D7"/>
    <mergeCell ref="E7:E8"/>
    <mergeCell ref="C8:D8"/>
    <mergeCell ref="A32:B32"/>
    <mergeCell ref="A33:E33"/>
    <mergeCell ref="A24:E24"/>
  </mergeCells>
  <dataValidations count="4">
    <dataValidation type="list" allowBlank="1" showInputMessage="1" showErrorMessage="1" sqref="E11" xr:uid="{085C1E96-817A-46BC-A8DF-12E94C920370}">
      <formula1>"Yes,No,Rpt"</formula1>
    </dataValidation>
    <dataValidation type="list" allowBlank="1" showInputMessage="1" showErrorMessage="1" sqref="E19 E22:E23 E26 E30" xr:uid="{1108E8D1-A1FE-41CA-B449-511225F220B2}">
      <formula1>"Yes,Rpt,NA"</formula1>
    </dataValidation>
    <dataValidation type="list" allowBlank="1" showInputMessage="1" showErrorMessage="1" sqref="E13:E14" xr:uid="{39CA3C2E-2007-41D8-B29D-A2A7A3CC241A}">
      <formula1>"Yes,NA,Rpt"</formula1>
    </dataValidation>
    <dataValidation type="list" allowBlank="1" showInputMessage="1" showErrorMessage="1" sqref="E12 E18 E20:E21 E25 E27:E29" xr:uid="{5A073DB2-E8CA-420E-A863-820D6AA654EC}">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r:id="rId1"/>
  <headerFooter scaleWithDoc="0" alignWithMargins="0">
    <oddFooter>&amp;L&amp;"-,Standard"&amp;9compliant: Yes or √   
IMCI Checklist EN ISO 15084:2018&amp;C&amp;"Calibri,Standard"&amp;9not applicable: NA   
      &amp;R&amp;"Calibri,Standard"&amp;9follow up on variation report: Rpt or X
Page &amp;P of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44">
    <tabColor theme="5" tint="0.59999389629810485"/>
  </sheetPr>
  <dimension ref="A1:F140"/>
  <sheetViews>
    <sheetView topLeftCell="B1"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652</v>
      </c>
      <c r="B4" s="384"/>
      <c r="C4" s="384"/>
      <c r="D4" s="384"/>
      <c r="E4" s="384"/>
    </row>
    <row r="5" spans="1:6" ht="15.75" customHeight="1" x14ac:dyDescent="0.25">
      <c r="A5" s="385" t="s">
        <v>513</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3">
      <c r="C9" s="10"/>
      <c r="D9" s="10"/>
      <c r="E9" s="10"/>
    </row>
    <row r="10" spans="1:6" x14ac:dyDescent="0.3">
      <c r="A10" s="4" t="s">
        <v>8</v>
      </c>
      <c r="C10" s="18" t="s">
        <v>6</v>
      </c>
      <c r="D10" s="18" t="s">
        <v>5</v>
      </c>
      <c r="E10" s="18" t="s">
        <v>10</v>
      </c>
      <c r="F10" s="1"/>
    </row>
    <row r="11" spans="1:6" s="56" customFormat="1" ht="50" x14ac:dyDescent="0.25">
      <c r="A11" s="6">
        <v>1</v>
      </c>
      <c r="B11" s="28" t="s">
        <v>604</v>
      </c>
      <c r="C11" s="6" t="s">
        <v>13</v>
      </c>
      <c r="D11" s="6" t="s">
        <v>9</v>
      </c>
      <c r="E11" s="31"/>
    </row>
    <row r="12" spans="1:6" s="56" customFormat="1" ht="25" x14ac:dyDescent="0.25">
      <c r="A12" s="6">
        <v>2</v>
      </c>
      <c r="B12" s="28" t="s">
        <v>1272</v>
      </c>
      <c r="C12" s="29" t="s">
        <v>14</v>
      </c>
      <c r="D12" s="30" t="s">
        <v>9</v>
      </c>
      <c r="E12" s="31"/>
    </row>
    <row r="13" spans="1:6" s="56" customFormat="1" ht="37.5" x14ac:dyDescent="0.25">
      <c r="A13" s="6">
        <v>3</v>
      </c>
      <c r="B13" s="28" t="s">
        <v>1273</v>
      </c>
      <c r="C13" s="29" t="s">
        <v>14</v>
      </c>
      <c r="D13" s="30" t="s">
        <v>9</v>
      </c>
      <c r="E13" s="31"/>
    </row>
    <row r="14" spans="1:6" s="56" customFormat="1" x14ac:dyDescent="0.25">
      <c r="A14" s="6">
        <v>4</v>
      </c>
      <c r="B14" s="28" t="s">
        <v>605</v>
      </c>
      <c r="C14" s="53" t="s">
        <v>80</v>
      </c>
      <c r="D14" s="30" t="s">
        <v>9</v>
      </c>
      <c r="E14" s="31"/>
    </row>
    <row r="15" spans="1:6" s="56" customFormat="1" x14ac:dyDescent="0.25">
      <c r="A15" s="6">
        <v>5</v>
      </c>
      <c r="B15" s="28" t="s">
        <v>606</v>
      </c>
      <c r="C15" s="53" t="s">
        <v>80</v>
      </c>
      <c r="D15" s="30" t="s">
        <v>9</v>
      </c>
      <c r="E15" s="31"/>
    </row>
    <row r="16" spans="1:6" s="56" customFormat="1" x14ac:dyDescent="0.25">
      <c r="A16" s="6">
        <v>6</v>
      </c>
      <c r="B16" s="28" t="s">
        <v>607</v>
      </c>
      <c r="C16" s="53" t="s">
        <v>212</v>
      </c>
      <c r="D16" s="30" t="s">
        <v>11</v>
      </c>
      <c r="E16" s="31"/>
    </row>
    <row r="17" spans="1:5" s="56" customFormat="1" x14ac:dyDescent="0.25">
      <c r="A17" s="6">
        <v>7</v>
      </c>
      <c r="B17" s="28" t="s">
        <v>608</v>
      </c>
      <c r="C17" s="53" t="s">
        <v>213</v>
      </c>
      <c r="D17" s="30" t="s">
        <v>11</v>
      </c>
      <c r="E17" s="31"/>
    </row>
    <row r="18" spans="1:5" s="56" customFormat="1" x14ac:dyDescent="0.25">
      <c r="A18" s="6">
        <v>8</v>
      </c>
      <c r="B18" s="28" t="s">
        <v>609</v>
      </c>
      <c r="C18" s="29" t="s">
        <v>147</v>
      </c>
      <c r="D18" s="30" t="s">
        <v>9</v>
      </c>
      <c r="E18" s="31"/>
    </row>
    <row r="19" spans="1:5" s="56" customFormat="1" ht="25" x14ac:dyDescent="0.25">
      <c r="A19" s="6">
        <v>9</v>
      </c>
      <c r="B19" s="28" t="s">
        <v>610</v>
      </c>
      <c r="C19" s="29" t="s">
        <v>147</v>
      </c>
      <c r="D19" s="30" t="s">
        <v>9</v>
      </c>
      <c r="E19" s="31"/>
    </row>
    <row r="20" spans="1:5" s="56" customFormat="1" ht="25" x14ac:dyDescent="0.25">
      <c r="A20" s="6">
        <v>10</v>
      </c>
      <c r="B20" s="28" t="s">
        <v>611</v>
      </c>
      <c r="C20" s="29" t="s">
        <v>147</v>
      </c>
      <c r="D20" s="30" t="s">
        <v>11</v>
      </c>
      <c r="E20" s="31"/>
    </row>
    <row r="21" spans="1:5" s="56" customFormat="1" ht="25" x14ac:dyDescent="0.25">
      <c r="A21" s="6">
        <v>11</v>
      </c>
      <c r="B21" s="28" t="s">
        <v>1274</v>
      </c>
      <c r="C21" s="29" t="s">
        <v>148</v>
      </c>
      <c r="D21" s="30" t="s">
        <v>11</v>
      </c>
      <c r="E21" s="31"/>
    </row>
    <row r="22" spans="1:5" s="56" customFormat="1" ht="37.5" x14ac:dyDescent="0.25">
      <c r="A22" s="6">
        <v>12</v>
      </c>
      <c r="B22" s="28" t="s">
        <v>1275</v>
      </c>
      <c r="C22" s="29" t="s">
        <v>148</v>
      </c>
      <c r="D22" s="30" t="s">
        <v>11</v>
      </c>
      <c r="E22" s="31"/>
    </row>
    <row r="23" spans="1:5" s="56" customFormat="1" ht="37.5" x14ac:dyDescent="0.25">
      <c r="A23" s="6">
        <v>13</v>
      </c>
      <c r="B23" s="28" t="s">
        <v>1276</v>
      </c>
      <c r="C23" s="29" t="s">
        <v>148</v>
      </c>
      <c r="D23" s="30" t="s">
        <v>11</v>
      </c>
      <c r="E23" s="31"/>
    </row>
    <row r="24" spans="1:5" s="56" customFormat="1" ht="25" x14ac:dyDescent="0.25">
      <c r="A24" s="6">
        <v>14</v>
      </c>
      <c r="B24" s="28" t="s">
        <v>514</v>
      </c>
      <c r="C24" s="29" t="s">
        <v>148</v>
      </c>
      <c r="D24" s="30" t="s">
        <v>11</v>
      </c>
      <c r="E24" s="31"/>
    </row>
    <row r="25" spans="1:5" s="56" customFormat="1" ht="37.5" x14ac:dyDescent="0.25">
      <c r="A25" s="6">
        <v>15</v>
      </c>
      <c r="B25" s="28" t="s">
        <v>1652</v>
      </c>
      <c r="C25" s="29" t="s">
        <v>148</v>
      </c>
      <c r="D25" s="30" t="s">
        <v>11</v>
      </c>
      <c r="E25" s="31"/>
    </row>
    <row r="26" spans="1:5" s="56" customFormat="1" ht="25" x14ac:dyDescent="0.25">
      <c r="A26" s="6">
        <v>16</v>
      </c>
      <c r="B26" s="28" t="s">
        <v>613</v>
      </c>
      <c r="C26" s="29" t="s">
        <v>36</v>
      </c>
      <c r="D26" s="30" t="s">
        <v>9</v>
      </c>
      <c r="E26" s="31"/>
    </row>
    <row r="27" spans="1:5" s="56" customFormat="1" x14ac:dyDescent="0.25">
      <c r="A27" s="6">
        <v>17</v>
      </c>
      <c r="B27" s="28" t="s">
        <v>614</v>
      </c>
      <c r="C27" s="29" t="s">
        <v>37</v>
      </c>
      <c r="D27" s="30" t="s">
        <v>11</v>
      </c>
      <c r="E27" s="31"/>
    </row>
    <row r="28" spans="1:5" s="56" customFormat="1" x14ac:dyDescent="0.25">
      <c r="A28" s="6">
        <v>18</v>
      </c>
      <c r="B28" s="28" t="s">
        <v>615</v>
      </c>
      <c r="C28" s="29" t="s">
        <v>37</v>
      </c>
      <c r="D28" s="30" t="s">
        <v>11</v>
      </c>
      <c r="E28" s="31"/>
    </row>
    <row r="29" spans="1:5" s="56" customFormat="1" x14ac:dyDescent="0.25">
      <c r="A29" s="6">
        <v>19</v>
      </c>
      <c r="B29" s="28" t="s">
        <v>616</v>
      </c>
      <c r="C29" s="29" t="s">
        <v>37</v>
      </c>
      <c r="D29" s="30" t="s">
        <v>11</v>
      </c>
      <c r="E29" s="31"/>
    </row>
    <row r="30" spans="1:5" s="56" customFormat="1" x14ac:dyDescent="0.25">
      <c r="A30" s="6">
        <v>20</v>
      </c>
      <c r="B30" s="66" t="s">
        <v>617</v>
      </c>
      <c r="C30" s="29" t="s">
        <v>37</v>
      </c>
      <c r="D30" s="30" t="s">
        <v>11</v>
      </c>
      <c r="E30" s="31"/>
    </row>
    <row r="31" spans="1:5" s="56" customFormat="1" ht="25" x14ac:dyDescent="0.25">
      <c r="A31" s="6">
        <v>21</v>
      </c>
      <c r="B31" s="28" t="s">
        <v>1277</v>
      </c>
      <c r="C31" s="29" t="s">
        <v>37</v>
      </c>
      <c r="D31" s="30" t="s">
        <v>11</v>
      </c>
      <c r="E31" s="31"/>
    </row>
    <row r="32" spans="1:5" s="56" customFormat="1" x14ac:dyDescent="0.25">
      <c r="A32" s="6">
        <v>22</v>
      </c>
      <c r="B32" s="28" t="s">
        <v>612</v>
      </c>
      <c r="C32" s="29" t="s">
        <v>37</v>
      </c>
      <c r="D32" s="30" t="s">
        <v>11</v>
      </c>
      <c r="E32" s="31"/>
    </row>
    <row r="33" spans="1:5" s="56" customFormat="1" ht="39" customHeight="1" x14ac:dyDescent="0.25">
      <c r="A33" s="6">
        <v>23</v>
      </c>
      <c r="B33" s="28" t="s">
        <v>618</v>
      </c>
      <c r="C33" s="29" t="s">
        <v>157</v>
      </c>
      <c r="D33" s="30" t="s">
        <v>11</v>
      </c>
      <c r="E33" s="31"/>
    </row>
    <row r="34" spans="1:5" s="56" customFormat="1" ht="37.5" x14ac:dyDescent="0.25">
      <c r="A34" s="6">
        <v>24</v>
      </c>
      <c r="B34" s="28" t="s">
        <v>1278</v>
      </c>
      <c r="C34" s="29" t="s">
        <v>158</v>
      </c>
      <c r="D34" s="30" t="s">
        <v>11</v>
      </c>
      <c r="E34" s="31"/>
    </row>
    <row r="35" spans="1:5" s="56" customFormat="1" ht="25" x14ac:dyDescent="0.25">
      <c r="A35" s="6">
        <v>25</v>
      </c>
      <c r="B35" s="28" t="s">
        <v>619</v>
      </c>
      <c r="C35" s="29" t="s">
        <v>159</v>
      </c>
      <c r="D35" s="30" t="s">
        <v>11</v>
      </c>
      <c r="E35" s="31"/>
    </row>
    <row r="36" spans="1:5" s="56" customFormat="1" ht="25" x14ac:dyDescent="0.25">
      <c r="A36" s="6">
        <v>26</v>
      </c>
      <c r="B36" s="28" t="s">
        <v>748</v>
      </c>
      <c r="C36" s="29" t="s">
        <v>160</v>
      </c>
      <c r="D36" s="30" t="s">
        <v>11</v>
      </c>
      <c r="E36" s="31"/>
    </row>
    <row r="37" spans="1:5" s="56" customFormat="1" ht="37.5" x14ac:dyDescent="0.25">
      <c r="A37" s="6">
        <v>27</v>
      </c>
      <c r="B37" s="28" t="s">
        <v>620</v>
      </c>
      <c r="C37" s="29" t="s">
        <v>173</v>
      </c>
      <c r="D37" s="30" t="s">
        <v>11</v>
      </c>
      <c r="E37" s="31"/>
    </row>
    <row r="38" spans="1:5" s="56" customFormat="1" ht="25" x14ac:dyDescent="0.25">
      <c r="A38" s="6">
        <v>28</v>
      </c>
      <c r="B38" s="28" t="s">
        <v>621</v>
      </c>
      <c r="C38" s="29" t="s">
        <v>173</v>
      </c>
      <c r="D38" s="30" t="s">
        <v>11</v>
      </c>
      <c r="E38" s="31"/>
    </row>
    <row r="39" spans="1:5" s="56" customFormat="1" ht="25" x14ac:dyDescent="0.25">
      <c r="A39" s="6">
        <v>29</v>
      </c>
      <c r="B39" s="28" t="s">
        <v>622</v>
      </c>
      <c r="C39" s="29" t="s">
        <v>173</v>
      </c>
      <c r="D39" s="30" t="s">
        <v>11</v>
      </c>
      <c r="E39" s="31"/>
    </row>
    <row r="40" spans="1:5" s="56" customFormat="1" x14ac:dyDescent="0.25">
      <c r="A40" s="6">
        <v>30</v>
      </c>
      <c r="B40" s="28" t="s">
        <v>623</v>
      </c>
      <c r="C40" s="29" t="s">
        <v>38</v>
      </c>
      <c r="D40" s="30" t="s">
        <v>11</v>
      </c>
      <c r="E40" s="31"/>
    </row>
    <row r="41" spans="1:5" s="56" customFormat="1" x14ac:dyDescent="0.25">
      <c r="A41" s="6">
        <v>31</v>
      </c>
      <c r="B41" s="28" t="s">
        <v>624</v>
      </c>
      <c r="C41" s="29" t="s">
        <v>38</v>
      </c>
      <c r="D41" s="30" t="s">
        <v>11</v>
      </c>
      <c r="E41" s="31"/>
    </row>
    <row r="42" spans="1:5" s="56" customFormat="1" ht="37.5" x14ac:dyDescent="0.25">
      <c r="A42" s="6">
        <v>32</v>
      </c>
      <c r="B42" s="28" t="s">
        <v>625</v>
      </c>
      <c r="C42" s="29" t="s">
        <v>38</v>
      </c>
      <c r="D42" s="30" t="s">
        <v>11</v>
      </c>
      <c r="E42" s="31"/>
    </row>
    <row r="43" spans="1:5" s="56" customFormat="1" ht="50" x14ac:dyDescent="0.25">
      <c r="A43" s="6">
        <v>33</v>
      </c>
      <c r="B43" s="28" t="s">
        <v>1651</v>
      </c>
      <c r="C43" s="29" t="s">
        <v>38</v>
      </c>
      <c r="D43" s="30" t="s">
        <v>11</v>
      </c>
      <c r="E43" s="31"/>
    </row>
    <row r="44" spans="1:5" s="56" customFormat="1" x14ac:dyDescent="0.25">
      <c r="A44" s="6">
        <v>34</v>
      </c>
      <c r="B44" s="28" t="s">
        <v>626</v>
      </c>
      <c r="C44" s="29" t="s">
        <v>38</v>
      </c>
      <c r="D44" s="30" t="s">
        <v>11</v>
      </c>
      <c r="E44" s="31"/>
    </row>
    <row r="45" spans="1:5" s="56" customFormat="1" ht="50" x14ac:dyDescent="0.25">
      <c r="A45" s="6">
        <v>35</v>
      </c>
      <c r="B45" s="28" t="s">
        <v>1767</v>
      </c>
      <c r="C45" s="29" t="s">
        <v>39</v>
      </c>
      <c r="D45" s="30" t="s">
        <v>11</v>
      </c>
      <c r="E45" s="31"/>
    </row>
    <row r="46" spans="1:5" s="56" customFormat="1" ht="25" x14ac:dyDescent="0.25">
      <c r="A46" s="6">
        <v>36</v>
      </c>
      <c r="B46" s="28" t="s">
        <v>627</v>
      </c>
      <c r="C46" s="29" t="s">
        <v>39</v>
      </c>
      <c r="D46" s="30" t="s">
        <v>11</v>
      </c>
      <c r="E46" s="31"/>
    </row>
    <row r="47" spans="1:5" s="56" customFormat="1" ht="37.5" x14ac:dyDescent="0.25">
      <c r="A47" s="6">
        <v>37</v>
      </c>
      <c r="B47" s="67" t="s">
        <v>1653</v>
      </c>
      <c r="C47" s="29" t="s">
        <v>39</v>
      </c>
      <c r="D47" s="30" t="s">
        <v>11</v>
      </c>
      <c r="E47" s="31"/>
    </row>
    <row r="48" spans="1:5" s="56" customFormat="1" ht="37.5" x14ac:dyDescent="0.25">
      <c r="A48" s="6">
        <v>38</v>
      </c>
      <c r="B48" s="28" t="s">
        <v>1650</v>
      </c>
      <c r="C48" s="29" t="s">
        <v>40</v>
      </c>
      <c r="D48" s="30" t="s">
        <v>11</v>
      </c>
      <c r="E48" s="31"/>
    </row>
    <row r="49" spans="1:5" s="56" customFormat="1" ht="50" x14ac:dyDescent="0.25">
      <c r="A49" s="6">
        <v>39</v>
      </c>
      <c r="B49" s="28" t="s">
        <v>628</v>
      </c>
      <c r="C49" s="29" t="s">
        <v>40</v>
      </c>
      <c r="D49" s="30" t="s">
        <v>11</v>
      </c>
      <c r="E49" s="31"/>
    </row>
    <row r="50" spans="1:5" s="56" customFormat="1" ht="51" customHeight="1" x14ac:dyDescent="0.25">
      <c r="A50" s="6">
        <v>40</v>
      </c>
      <c r="B50" s="28" t="s">
        <v>1768</v>
      </c>
      <c r="C50" s="29" t="s">
        <v>41</v>
      </c>
      <c r="D50" s="30" t="s">
        <v>11</v>
      </c>
      <c r="E50" s="31"/>
    </row>
    <row r="51" spans="1:5" s="56" customFormat="1" ht="25" x14ac:dyDescent="0.25">
      <c r="A51" s="6">
        <v>41</v>
      </c>
      <c r="B51" s="28" t="s">
        <v>629</v>
      </c>
      <c r="C51" s="29" t="s">
        <v>41</v>
      </c>
      <c r="D51" s="30" t="s">
        <v>11</v>
      </c>
      <c r="E51" s="31"/>
    </row>
    <row r="52" spans="1:5" s="56" customFormat="1" ht="25.5" customHeight="1" x14ac:dyDescent="0.25">
      <c r="A52" s="6">
        <v>42</v>
      </c>
      <c r="B52" s="28" t="s">
        <v>1279</v>
      </c>
      <c r="C52" s="29" t="s">
        <v>42</v>
      </c>
      <c r="D52" s="30" t="s">
        <v>11</v>
      </c>
      <c r="E52" s="31"/>
    </row>
    <row r="53" spans="1:5" s="6" customFormat="1" ht="15.75" customHeight="1" x14ac:dyDescent="0.25">
      <c r="A53" s="6">
        <v>43</v>
      </c>
      <c r="B53" s="28" t="s">
        <v>630</v>
      </c>
      <c r="C53" s="6" t="s">
        <v>515</v>
      </c>
      <c r="D53" s="6" t="s">
        <v>11</v>
      </c>
      <c r="E53" s="31"/>
    </row>
    <row r="54" spans="1:5" s="56" customFormat="1" ht="37.5" x14ac:dyDescent="0.25">
      <c r="A54" s="6">
        <v>44</v>
      </c>
      <c r="B54" s="28" t="s">
        <v>631</v>
      </c>
      <c r="C54" s="29" t="s">
        <v>515</v>
      </c>
      <c r="D54" s="30" t="s">
        <v>11</v>
      </c>
      <c r="E54" s="31"/>
    </row>
    <row r="55" spans="1:5" s="56" customFormat="1" ht="15.75" customHeight="1" x14ac:dyDescent="0.25">
      <c r="A55" s="6">
        <v>45</v>
      </c>
      <c r="B55" s="28" t="s">
        <v>632</v>
      </c>
      <c r="C55" s="29" t="s">
        <v>516</v>
      </c>
      <c r="D55" s="30" t="s">
        <v>11</v>
      </c>
      <c r="E55" s="31"/>
    </row>
    <row r="56" spans="1:5" s="56" customFormat="1" ht="37.5" x14ac:dyDescent="0.25">
      <c r="A56" s="6">
        <v>46</v>
      </c>
      <c r="B56" s="28" t="s">
        <v>633</v>
      </c>
      <c r="C56" s="29" t="s">
        <v>516</v>
      </c>
      <c r="D56" s="30" t="s">
        <v>11</v>
      </c>
      <c r="E56" s="31"/>
    </row>
    <row r="57" spans="1:5" s="56" customFormat="1" ht="37.5" x14ac:dyDescent="0.25">
      <c r="A57" s="6">
        <v>47</v>
      </c>
      <c r="B57" s="28" t="s">
        <v>634</v>
      </c>
      <c r="C57" s="29" t="s">
        <v>517</v>
      </c>
      <c r="D57" s="30" t="s">
        <v>11</v>
      </c>
      <c r="E57" s="31"/>
    </row>
    <row r="58" spans="1:5" s="56" customFormat="1" ht="50" x14ac:dyDescent="0.25">
      <c r="A58" s="6">
        <v>48</v>
      </c>
      <c r="B58" s="28" t="s">
        <v>1289</v>
      </c>
      <c r="C58" s="29" t="s">
        <v>517</v>
      </c>
      <c r="D58" s="30" t="s">
        <v>11</v>
      </c>
      <c r="E58" s="31"/>
    </row>
    <row r="59" spans="1:5" s="56" customFormat="1" ht="50" x14ac:dyDescent="0.25">
      <c r="A59" s="6">
        <v>49</v>
      </c>
      <c r="B59" s="28" t="s">
        <v>1654</v>
      </c>
      <c r="C59" s="29" t="s">
        <v>230</v>
      </c>
      <c r="D59" s="30" t="s">
        <v>11</v>
      </c>
      <c r="E59" s="31"/>
    </row>
    <row r="60" spans="1:5" s="56" customFormat="1" ht="27.75" customHeight="1" x14ac:dyDescent="0.25">
      <c r="A60" s="6">
        <v>50</v>
      </c>
      <c r="B60" s="28" t="s">
        <v>1280</v>
      </c>
      <c r="C60" s="29" t="s">
        <v>518</v>
      </c>
      <c r="D60" s="30" t="s">
        <v>11</v>
      </c>
      <c r="E60" s="31"/>
    </row>
    <row r="61" spans="1:5" s="56" customFormat="1" ht="26.25" customHeight="1" x14ac:dyDescent="0.25">
      <c r="A61" s="6">
        <v>51</v>
      </c>
      <c r="B61" s="28" t="s">
        <v>1281</v>
      </c>
      <c r="C61" s="29" t="s">
        <v>519</v>
      </c>
      <c r="D61" s="30" t="s">
        <v>11</v>
      </c>
      <c r="E61" s="31"/>
    </row>
    <row r="62" spans="1:5" s="56" customFormat="1" ht="37.5" x14ac:dyDescent="0.25">
      <c r="A62" s="6">
        <v>52</v>
      </c>
      <c r="B62" s="28" t="s">
        <v>1655</v>
      </c>
      <c r="C62" s="29" t="s">
        <v>529</v>
      </c>
      <c r="D62" s="30" t="s">
        <v>11</v>
      </c>
      <c r="E62" s="31"/>
    </row>
    <row r="63" spans="1:5" s="56" customFormat="1" ht="25" x14ac:dyDescent="0.25">
      <c r="A63" s="6">
        <v>53</v>
      </c>
      <c r="B63" s="28" t="s">
        <v>636</v>
      </c>
      <c r="C63" s="29" t="s">
        <v>529</v>
      </c>
      <c r="D63" s="30" t="s">
        <v>11</v>
      </c>
      <c r="E63" s="31"/>
    </row>
    <row r="64" spans="1:5" s="56" customFormat="1" ht="25" x14ac:dyDescent="0.25">
      <c r="A64" s="6">
        <v>54</v>
      </c>
      <c r="B64" s="28" t="s">
        <v>637</v>
      </c>
      <c r="C64" s="29" t="s">
        <v>529</v>
      </c>
      <c r="D64" s="30" t="s">
        <v>11</v>
      </c>
      <c r="E64" s="31"/>
    </row>
    <row r="65" spans="1:5" s="56" customFormat="1" ht="25" x14ac:dyDescent="0.25">
      <c r="A65" s="6">
        <v>55</v>
      </c>
      <c r="B65" s="28" t="s">
        <v>1283</v>
      </c>
      <c r="C65" s="29" t="s">
        <v>61</v>
      </c>
      <c r="D65" s="30" t="s">
        <v>11</v>
      </c>
      <c r="E65" s="31"/>
    </row>
    <row r="66" spans="1:5" s="56" customFormat="1" ht="26.25" customHeight="1" x14ac:dyDescent="0.25">
      <c r="A66" s="6">
        <v>56</v>
      </c>
      <c r="B66" s="28" t="s">
        <v>1282</v>
      </c>
      <c r="C66" s="29" t="s">
        <v>61</v>
      </c>
      <c r="D66" s="30" t="s">
        <v>11</v>
      </c>
      <c r="E66" s="31"/>
    </row>
    <row r="67" spans="1:5" s="56" customFormat="1" ht="24.75" customHeight="1" x14ac:dyDescent="0.25">
      <c r="A67" s="6">
        <v>57</v>
      </c>
      <c r="B67" s="28" t="s">
        <v>1284</v>
      </c>
      <c r="C67" s="29" t="s">
        <v>61</v>
      </c>
      <c r="D67" s="30" t="s">
        <v>11</v>
      </c>
      <c r="E67" s="31"/>
    </row>
    <row r="68" spans="1:5" s="56" customFormat="1" ht="24.75" customHeight="1" x14ac:dyDescent="0.25">
      <c r="A68" s="6">
        <v>58</v>
      </c>
      <c r="B68" s="28" t="s">
        <v>1285</v>
      </c>
      <c r="C68" s="29" t="s">
        <v>61</v>
      </c>
      <c r="D68" s="30" t="s">
        <v>11</v>
      </c>
      <c r="E68" s="31"/>
    </row>
    <row r="69" spans="1:5" s="56" customFormat="1" ht="25.5" customHeight="1" x14ac:dyDescent="0.25">
      <c r="A69" s="6">
        <v>59</v>
      </c>
      <c r="B69" s="28" t="s">
        <v>1286</v>
      </c>
      <c r="C69" s="29" t="s">
        <v>61</v>
      </c>
      <c r="D69" s="30" t="s">
        <v>11</v>
      </c>
      <c r="E69" s="31"/>
    </row>
    <row r="70" spans="1:5" s="56" customFormat="1" x14ac:dyDescent="0.25">
      <c r="A70" s="6">
        <v>60</v>
      </c>
      <c r="B70" s="28" t="s">
        <v>638</v>
      </c>
      <c r="C70" s="29" t="s">
        <v>61</v>
      </c>
      <c r="D70" s="30" t="s">
        <v>11</v>
      </c>
      <c r="E70" s="31"/>
    </row>
    <row r="71" spans="1:5" s="56" customFormat="1" ht="37.5" x14ac:dyDescent="0.25">
      <c r="A71" s="6">
        <v>61</v>
      </c>
      <c r="B71" s="28" t="s">
        <v>1769</v>
      </c>
      <c r="C71" s="29" t="s">
        <v>61</v>
      </c>
      <c r="D71" s="30" t="s">
        <v>11</v>
      </c>
      <c r="E71" s="31"/>
    </row>
    <row r="72" spans="1:5" s="56" customFormat="1" ht="25" x14ac:dyDescent="0.25">
      <c r="A72" s="6">
        <v>62</v>
      </c>
      <c r="B72" s="28" t="s">
        <v>1287</v>
      </c>
      <c r="C72" s="29" t="s">
        <v>62</v>
      </c>
      <c r="D72" s="30" t="s">
        <v>11</v>
      </c>
      <c r="E72" s="31"/>
    </row>
    <row r="73" spans="1:5" s="56" customFormat="1" ht="25" x14ac:dyDescent="0.25">
      <c r="A73" s="6">
        <v>63</v>
      </c>
      <c r="B73" s="28" t="s">
        <v>639</v>
      </c>
      <c r="C73" s="29" t="s">
        <v>67</v>
      </c>
      <c r="D73" s="30" t="s">
        <v>11</v>
      </c>
      <c r="E73" s="31"/>
    </row>
    <row r="74" spans="1:5" s="56" customFormat="1" ht="24.75" customHeight="1" x14ac:dyDescent="0.25">
      <c r="A74" s="6">
        <v>64</v>
      </c>
      <c r="B74" s="28" t="s">
        <v>640</v>
      </c>
      <c r="C74" s="29" t="s">
        <v>67</v>
      </c>
      <c r="D74" s="30" t="s">
        <v>11</v>
      </c>
      <c r="E74" s="31"/>
    </row>
    <row r="75" spans="1:5" s="56" customFormat="1" ht="25" x14ac:dyDescent="0.25">
      <c r="A75" s="6">
        <v>65</v>
      </c>
      <c r="B75" s="28" t="s">
        <v>641</v>
      </c>
      <c r="C75" s="29" t="s">
        <v>67</v>
      </c>
      <c r="D75" s="30" t="s">
        <v>11</v>
      </c>
      <c r="E75" s="31"/>
    </row>
    <row r="76" spans="1:5" s="56" customFormat="1" ht="37.5" x14ac:dyDescent="0.25">
      <c r="A76" s="6">
        <v>66</v>
      </c>
      <c r="B76" s="28" t="s">
        <v>642</v>
      </c>
      <c r="C76" s="29" t="s">
        <v>73</v>
      </c>
      <c r="D76" s="30" t="s">
        <v>11</v>
      </c>
      <c r="E76" s="31"/>
    </row>
    <row r="77" spans="1:5" s="56" customFormat="1" ht="26.25" customHeight="1" x14ac:dyDescent="0.25">
      <c r="A77" s="6">
        <v>67</v>
      </c>
      <c r="B77" s="28" t="s">
        <v>643</v>
      </c>
      <c r="C77" s="29" t="s">
        <v>73</v>
      </c>
      <c r="D77" s="30" t="s">
        <v>11</v>
      </c>
      <c r="E77" s="31"/>
    </row>
    <row r="78" spans="1:5" s="56" customFormat="1" ht="25" x14ac:dyDescent="0.25">
      <c r="A78" s="6">
        <v>68</v>
      </c>
      <c r="B78" s="28" t="s">
        <v>644</v>
      </c>
      <c r="C78" s="29" t="s">
        <v>73</v>
      </c>
      <c r="D78" s="30" t="s">
        <v>11</v>
      </c>
      <c r="E78" s="31"/>
    </row>
    <row r="79" spans="1:5" s="56" customFormat="1" ht="25" x14ac:dyDescent="0.25">
      <c r="A79" s="6">
        <v>69</v>
      </c>
      <c r="B79" s="28" t="s">
        <v>645</v>
      </c>
      <c r="C79" s="29" t="s">
        <v>73</v>
      </c>
      <c r="D79" s="30" t="s">
        <v>11</v>
      </c>
      <c r="E79" s="31"/>
    </row>
    <row r="80" spans="1:5" s="56" customFormat="1" ht="25" x14ac:dyDescent="0.25">
      <c r="A80" s="6">
        <v>70</v>
      </c>
      <c r="B80" s="28" t="s">
        <v>646</v>
      </c>
      <c r="C80" s="29" t="s">
        <v>74</v>
      </c>
      <c r="D80" s="30" t="s">
        <v>11</v>
      </c>
      <c r="E80" s="31"/>
    </row>
    <row r="81" spans="1:5" s="56" customFormat="1" ht="25" x14ac:dyDescent="0.25">
      <c r="A81" s="6">
        <v>71</v>
      </c>
      <c r="B81" s="28" t="s">
        <v>647</v>
      </c>
      <c r="C81" s="29" t="s">
        <v>74</v>
      </c>
      <c r="D81" s="30" t="s">
        <v>11</v>
      </c>
      <c r="E81" s="31"/>
    </row>
    <row r="82" spans="1:5" s="56" customFormat="1" x14ac:dyDescent="0.25">
      <c r="A82" s="6">
        <v>72</v>
      </c>
      <c r="B82" s="28" t="s">
        <v>520</v>
      </c>
      <c r="C82" s="29" t="s">
        <v>530</v>
      </c>
      <c r="D82" s="30" t="s">
        <v>9</v>
      </c>
      <c r="E82" s="31"/>
    </row>
    <row r="83" spans="1:5" s="56" customFormat="1" ht="25" x14ac:dyDescent="0.25">
      <c r="A83" s="6">
        <v>73</v>
      </c>
      <c r="B83" s="28" t="s">
        <v>521</v>
      </c>
      <c r="C83" s="29" t="s">
        <v>530</v>
      </c>
      <c r="D83" s="30"/>
    </row>
    <row r="84" spans="1:5" s="56" customFormat="1" ht="15.75" customHeight="1" x14ac:dyDescent="0.25">
      <c r="A84" s="6">
        <v>74</v>
      </c>
      <c r="B84" s="58" t="s">
        <v>522</v>
      </c>
      <c r="C84" s="29" t="s">
        <v>531</v>
      </c>
      <c r="D84" s="30" t="s">
        <v>11</v>
      </c>
      <c r="E84" s="31"/>
    </row>
    <row r="85" spans="1:5" s="56" customFormat="1" ht="15.75" customHeight="1" x14ac:dyDescent="0.25">
      <c r="A85" s="6">
        <v>75</v>
      </c>
      <c r="B85" s="58" t="s">
        <v>523</v>
      </c>
      <c r="C85" s="29" t="s">
        <v>531</v>
      </c>
      <c r="D85" s="30" t="s">
        <v>11</v>
      </c>
      <c r="E85" s="31"/>
    </row>
    <row r="86" spans="1:5" s="56" customFormat="1" ht="15.75" customHeight="1" x14ac:dyDescent="0.25">
      <c r="A86" s="6">
        <v>76</v>
      </c>
      <c r="B86" s="58" t="s">
        <v>524</v>
      </c>
      <c r="C86" s="29" t="s">
        <v>531</v>
      </c>
      <c r="D86" s="30" t="s">
        <v>11</v>
      </c>
      <c r="E86" s="31"/>
    </row>
    <row r="87" spans="1:5" s="56" customFormat="1" ht="25" x14ac:dyDescent="0.25">
      <c r="A87" s="6">
        <v>77</v>
      </c>
      <c r="B87" s="58" t="s">
        <v>525</v>
      </c>
      <c r="C87" s="29" t="s">
        <v>531</v>
      </c>
      <c r="D87" s="30" t="s">
        <v>11</v>
      </c>
      <c r="E87" s="31"/>
    </row>
    <row r="88" spans="1:5" s="56" customFormat="1" ht="25" x14ac:dyDescent="0.25">
      <c r="A88" s="6">
        <v>78</v>
      </c>
      <c r="B88" s="58" t="s">
        <v>526</v>
      </c>
      <c r="C88" s="29" t="s">
        <v>531</v>
      </c>
      <c r="D88" s="30" t="s">
        <v>11</v>
      </c>
      <c r="E88" s="31"/>
    </row>
    <row r="89" spans="1:5" s="56" customFormat="1" ht="25" x14ac:dyDescent="0.25">
      <c r="A89" s="6">
        <v>79</v>
      </c>
      <c r="B89" s="58" t="s">
        <v>527</v>
      </c>
      <c r="C89" s="29" t="s">
        <v>531</v>
      </c>
      <c r="D89" s="30" t="s">
        <v>11</v>
      </c>
      <c r="E89" s="31"/>
    </row>
    <row r="90" spans="1:5" s="56" customFormat="1" ht="25" x14ac:dyDescent="0.25">
      <c r="A90" s="6">
        <v>80</v>
      </c>
      <c r="B90" s="58" t="s">
        <v>528</v>
      </c>
      <c r="C90" s="29" t="s">
        <v>531</v>
      </c>
      <c r="D90" s="30" t="s">
        <v>11</v>
      </c>
      <c r="E90" s="31"/>
    </row>
    <row r="91" spans="1:5" s="56" customFormat="1" ht="25" x14ac:dyDescent="0.25">
      <c r="A91" s="6">
        <v>81</v>
      </c>
      <c r="B91" s="58" t="s">
        <v>806</v>
      </c>
      <c r="C91" s="29" t="s">
        <v>531</v>
      </c>
      <c r="D91" s="30" t="s">
        <v>9</v>
      </c>
      <c r="E91" s="31"/>
    </row>
    <row r="92" spans="1:5" s="56" customFormat="1" ht="15.75" customHeight="1" x14ac:dyDescent="0.25">
      <c r="A92" s="6">
        <v>82</v>
      </c>
      <c r="B92" s="58" t="s">
        <v>532</v>
      </c>
      <c r="C92" s="29" t="s">
        <v>531</v>
      </c>
      <c r="D92" s="30" t="s">
        <v>11</v>
      </c>
      <c r="E92" s="31"/>
    </row>
    <row r="93" spans="1:5" s="56" customFormat="1" ht="37.5" x14ac:dyDescent="0.25">
      <c r="A93" s="6">
        <v>83</v>
      </c>
      <c r="B93" s="28" t="s">
        <v>533</v>
      </c>
      <c r="C93" s="29" t="s">
        <v>531</v>
      </c>
      <c r="D93" s="30" t="s">
        <v>11</v>
      </c>
      <c r="E93" s="31"/>
    </row>
    <row r="94" spans="1:5" s="56" customFormat="1" ht="25" x14ac:dyDescent="0.25">
      <c r="A94" s="6">
        <v>84</v>
      </c>
      <c r="B94" s="58" t="s">
        <v>1288</v>
      </c>
      <c r="C94" s="29" t="s">
        <v>534</v>
      </c>
      <c r="D94" s="30"/>
    </row>
    <row r="95" spans="1:5" s="56" customFormat="1" ht="15.75" customHeight="1" x14ac:dyDescent="0.25">
      <c r="A95" s="6">
        <v>85</v>
      </c>
      <c r="B95" s="58" t="s">
        <v>535</v>
      </c>
      <c r="C95" s="29" t="s">
        <v>534</v>
      </c>
      <c r="D95" s="30" t="s">
        <v>11</v>
      </c>
      <c r="E95" s="31"/>
    </row>
    <row r="96" spans="1:5" s="56" customFormat="1" ht="15.75" customHeight="1" x14ac:dyDescent="0.25">
      <c r="A96" s="6">
        <v>86</v>
      </c>
      <c r="B96" s="58" t="s">
        <v>536</v>
      </c>
      <c r="C96" s="29" t="s">
        <v>534</v>
      </c>
      <c r="D96" s="30" t="s">
        <v>11</v>
      </c>
      <c r="E96" s="31"/>
    </row>
    <row r="97" spans="1:5" s="56" customFormat="1" ht="27.75" customHeight="1" x14ac:dyDescent="0.25">
      <c r="A97" s="6">
        <v>87</v>
      </c>
      <c r="B97" s="58" t="s">
        <v>1290</v>
      </c>
      <c r="C97" s="29" t="s">
        <v>534</v>
      </c>
      <c r="D97" s="30" t="s">
        <v>11</v>
      </c>
      <c r="E97" s="31"/>
    </row>
    <row r="98" spans="1:5" s="56" customFormat="1" ht="15.75" customHeight="1" x14ac:dyDescent="0.25">
      <c r="A98" s="6">
        <v>88</v>
      </c>
      <c r="B98" s="58" t="s">
        <v>537</v>
      </c>
      <c r="C98" s="29" t="s">
        <v>534</v>
      </c>
      <c r="D98" s="30" t="s">
        <v>11</v>
      </c>
      <c r="E98" s="31"/>
    </row>
    <row r="99" spans="1:5" s="56" customFormat="1" ht="25" x14ac:dyDescent="0.25">
      <c r="A99" s="6">
        <v>89</v>
      </c>
      <c r="B99" s="58" t="s">
        <v>538</v>
      </c>
      <c r="C99" s="29" t="s">
        <v>534</v>
      </c>
      <c r="D99" s="30" t="s">
        <v>11</v>
      </c>
      <c r="E99" s="31"/>
    </row>
    <row r="100" spans="1:5" s="56" customFormat="1" ht="25.5" customHeight="1" x14ac:dyDescent="0.25">
      <c r="A100" s="6">
        <v>90</v>
      </c>
      <c r="B100" s="58" t="s">
        <v>1291</v>
      </c>
      <c r="C100" s="29" t="s">
        <v>534</v>
      </c>
      <c r="D100" s="30" t="s">
        <v>11</v>
      </c>
      <c r="E100" s="31"/>
    </row>
    <row r="101" spans="1:5" s="56" customFormat="1" ht="27" customHeight="1" x14ac:dyDescent="0.25">
      <c r="A101" s="6">
        <v>91</v>
      </c>
      <c r="B101" s="58" t="s">
        <v>1292</v>
      </c>
      <c r="C101" s="29" t="s">
        <v>534</v>
      </c>
      <c r="D101" s="30" t="s">
        <v>11</v>
      </c>
      <c r="E101" s="31"/>
    </row>
    <row r="102" spans="1:5" s="56" customFormat="1" ht="27.75" customHeight="1" x14ac:dyDescent="0.25">
      <c r="A102" s="6">
        <v>92</v>
      </c>
      <c r="B102" s="58" t="s">
        <v>1293</v>
      </c>
      <c r="C102" s="29" t="s">
        <v>534</v>
      </c>
      <c r="D102" s="30" t="s">
        <v>11</v>
      </c>
      <c r="E102" s="31"/>
    </row>
    <row r="103" spans="1:5" s="56" customFormat="1" ht="25" x14ac:dyDescent="0.25">
      <c r="A103" s="6">
        <v>93</v>
      </c>
      <c r="B103" s="58" t="s">
        <v>539</v>
      </c>
      <c r="C103" s="29" t="s">
        <v>534</v>
      </c>
      <c r="D103" s="30" t="s">
        <v>11</v>
      </c>
      <c r="E103" s="31"/>
    </row>
    <row r="104" spans="1:5" s="56" customFormat="1" ht="25" x14ac:dyDescent="0.25">
      <c r="A104" s="6">
        <v>94</v>
      </c>
      <c r="B104" s="58" t="s">
        <v>540</v>
      </c>
      <c r="C104" s="29" t="s">
        <v>534</v>
      </c>
      <c r="D104" s="30" t="s">
        <v>11</v>
      </c>
      <c r="E104" s="31"/>
    </row>
    <row r="105" spans="1:5" s="56" customFormat="1" ht="25" x14ac:dyDescent="0.25">
      <c r="A105" s="6">
        <v>95</v>
      </c>
      <c r="B105" s="58" t="s">
        <v>1294</v>
      </c>
      <c r="C105" s="29" t="s">
        <v>534</v>
      </c>
      <c r="D105" s="30" t="s">
        <v>11</v>
      </c>
      <c r="E105" s="31"/>
    </row>
    <row r="106" spans="1:5" s="56" customFormat="1" ht="25" x14ac:dyDescent="0.25">
      <c r="A106" s="6">
        <v>96</v>
      </c>
      <c r="B106" s="58" t="s">
        <v>1295</v>
      </c>
      <c r="C106" s="29" t="s">
        <v>541</v>
      </c>
      <c r="D106" s="30"/>
    </row>
    <row r="107" spans="1:5" s="56" customFormat="1" ht="27" customHeight="1" x14ac:dyDescent="0.25">
      <c r="A107" s="6">
        <v>97</v>
      </c>
      <c r="B107" s="58" t="s">
        <v>1290</v>
      </c>
      <c r="C107" s="29" t="s">
        <v>541</v>
      </c>
      <c r="D107" s="30" t="s">
        <v>11</v>
      </c>
      <c r="E107" s="31"/>
    </row>
    <row r="108" spans="1:5" s="56" customFormat="1" ht="15.75" customHeight="1" x14ac:dyDescent="0.25">
      <c r="A108" s="6">
        <v>98</v>
      </c>
      <c r="B108" s="58" t="s">
        <v>537</v>
      </c>
      <c r="C108" s="29" t="s">
        <v>541</v>
      </c>
      <c r="D108" s="30" t="s">
        <v>11</v>
      </c>
      <c r="E108" s="31"/>
    </row>
    <row r="109" spans="1:5" s="56" customFormat="1" ht="27" customHeight="1" x14ac:dyDescent="0.25">
      <c r="A109" s="6">
        <v>99</v>
      </c>
      <c r="B109" s="58" t="s">
        <v>1296</v>
      </c>
      <c r="C109" s="29" t="s">
        <v>541</v>
      </c>
      <c r="D109" s="30" t="s">
        <v>11</v>
      </c>
      <c r="E109" s="31"/>
    </row>
    <row r="110" spans="1:5" s="56" customFormat="1" ht="25" x14ac:dyDescent="0.25">
      <c r="A110" s="6">
        <v>100</v>
      </c>
      <c r="B110" s="58" t="s">
        <v>540</v>
      </c>
      <c r="C110" s="29" t="s">
        <v>541</v>
      </c>
      <c r="D110" s="30" t="s">
        <v>11</v>
      </c>
      <c r="E110" s="31"/>
    </row>
    <row r="111" spans="1:5" s="56" customFormat="1" ht="15.75" customHeight="1" x14ac:dyDescent="0.25">
      <c r="A111" s="6">
        <v>101</v>
      </c>
      <c r="B111" s="58" t="s">
        <v>542</v>
      </c>
      <c r="C111" s="29" t="s">
        <v>541</v>
      </c>
      <c r="D111" s="30" t="s">
        <v>11</v>
      </c>
      <c r="E111" s="31"/>
    </row>
    <row r="112" spans="1:5" s="56" customFormat="1" ht="25" x14ac:dyDescent="0.25">
      <c r="A112" s="6">
        <v>102</v>
      </c>
      <c r="B112" s="58" t="s">
        <v>807</v>
      </c>
      <c r="C112" s="29" t="s">
        <v>541</v>
      </c>
      <c r="D112" s="30" t="s">
        <v>11</v>
      </c>
      <c r="E112" s="31"/>
    </row>
    <row r="113" spans="1:6" s="56" customFormat="1" x14ac:dyDescent="0.25">
      <c r="A113" s="6">
        <v>103</v>
      </c>
      <c r="B113" s="58" t="s">
        <v>543</v>
      </c>
      <c r="C113" s="29" t="s">
        <v>541</v>
      </c>
      <c r="D113" s="30" t="s">
        <v>11</v>
      </c>
      <c r="E113" s="31"/>
    </row>
    <row r="114" spans="1:6" s="56" customFormat="1" ht="25" x14ac:dyDescent="0.25">
      <c r="A114" s="6">
        <v>104</v>
      </c>
      <c r="B114" s="58" t="s">
        <v>808</v>
      </c>
      <c r="C114" s="29" t="s">
        <v>541</v>
      </c>
      <c r="D114" s="30" t="s">
        <v>11</v>
      </c>
      <c r="E114" s="31"/>
    </row>
    <row r="115" spans="1:6" ht="16" customHeight="1" x14ac:dyDescent="0.3">
      <c r="A115" s="26"/>
      <c r="E115" s="1"/>
    </row>
    <row r="116" spans="1:6" ht="31.5" customHeight="1" x14ac:dyDescent="0.25">
      <c r="A116" s="394" t="s">
        <v>1325</v>
      </c>
      <c r="B116" s="394"/>
      <c r="C116" s="394"/>
      <c r="D116" s="394"/>
      <c r="E116" s="394"/>
    </row>
    <row r="117" spans="1:6" x14ac:dyDescent="0.3">
      <c r="A117" s="4" t="s">
        <v>8</v>
      </c>
      <c r="C117" s="18" t="s">
        <v>6</v>
      </c>
      <c r="D117" s="18" t="s">
        <v>5</v>
      </c>
      <c r="E117" s="18" t="s">
        <v>10</v>
      </c>
      <c r="F117" s="1"/>
    </row>
    <row r="118" spans="1:6" s="56" customFormat="1" ht="25.5" customHeight="1" x14ac:dyDescent="0.25">
      <c r="A118" s="6">
        <v>105</v>
      </c>
      <c r="B118" s="52" t="s">
        <v>1297</v>
      </c>
      <c r="C118" s="29" t="s">
        <v>226</v>
      </c>
      <c r="D118" s="30" t="s">
        <v>11</v>
      </c>
      <c r="E118" s="31"/>
    </row>
    <row r="119" spans="1:6" s="56" customFormat="1" ht="25" x14ac:dyDescent="0.25">
      <c r="A119" s="6">
        <v>106</v>
      </c>
      <c r="B119" s="52" t="s">
        <v>1298</v>
      </c>
      <c r="C119" s="29" t="s">
        <v>161</v>
      </c>
      <c r="D119" s="30" t="s">
        <v>11</v>
      </c>
      <c r="E119" s="31"/>
    </row>
    <row r="120" spans="1:6" s="56" customFormat="1" ht="25" x14ac:dyDescent="0.25">
      <c r="A120" s="6">
        <v>107</v>
      </c>
      <c r="B120" s="52" t="s">
        <v>1299</v>
      </c>
      <c r="C120" s="29" t="s">
        <v>161</v>
      </c>
      <c r="D120" s="30" t="s">
        <v>11</v>
      </c>
      <c r="E120" s="31"/>
    </row>
    <row r="121" spans="1:6" s="56" customFormat="1" x14ac:dyDescent="0.25">
      <c r="A121" s="6">
        <v>108</v>
      </c>
      <c r="B121" s="52" t="s">
        <v>1033</v>
      </c>
      <c r="C121" s="29" t="s">
        <v>518</v>
      </c>
      <c r="D121" s="30" t="s">
        <v>11</v>
      </c>
      <c r="E121" s="31"/>
    </row>
    <row r="122" spans="1:6" s="56" customFormat="1" ht="25" x14ac:dyDescent="0.25">
      <c r="A122" s="6">
        <v>109</v>
      </c>
      <c r="B122" s="52" t="s">
        <v>635</v>
      </c>
      <c r="C122" s="29" t="s">
        <v>518</v>
      </c>
      <c r="D122" s="30" t="s">
        <v>11</v>
      </c>
      <c r="E122" s="31"/>
    </row>
    <row r="123" spans="1:6" s="56" customFormat="1" ht="38.25" customHeight="1" x14ac:dyDescent="0.25">
      <c r="A123" s="6">
        <v>110</v>
      </c>
      <c r="B123" s="52" t="s">
        <v>1300</v>
      </c>
      <c r="C123" s="29" t="s">
        <v>1034</v>
      </c>
      <c r="D123" s="30" t="s">
        <v>11</v>
      </c>
      <c r="E123" s="31"/>
    </row>
    <row r="124" spans="1:6" s="56" customFormat="1" ht="25" x14ac:dyDescent="0.25">
      <c r="A124" s="6">
        <v>111</v>
      </c>
      <c r="B124" s="52" t="s">
        <v>1035</v>
      </c>
      <c r="C124" s="29" t="s">
        <v>1034</v>
      </c>
      <c r="D124" s="30" t="s">
        <v>11</v>
      </c>
      <c r="E124" s="31"/>
    </row>
    <row r="125" spans="1:6" s="56" customFormat="1" ht="25" x14ac:dyDescent="0.25">
      <c r="A125" s="6">
        <v>112</v>
      </c>
      <c r="B125" s="52" t="s">
        <v>1301</v>
      </c>
      <c r="C125" s="29" t="s">
        <v>62</v>
      </c>
      <c r="D125" s="30" t="s">
        <v>11</v>
      </c>
      <c r="E125" s="31"/>
    </row>
    <row r="126" spans="1:6" s="56" customFormat="1" ht="25" x14ac:dyDescent="0.25">
      <c r="A126" s="6">
        <v>113</v>
      </c>
      <c r="B126" s="52" t="s">
        <v>1302</v>
      </c>
      <c r="C126" s="29" t="s">
        <v>62</v>
      </c>
      <c r="D126" s="30" t="s">
        <v>11</v>
      </c>
      <c r="E126" s="31"/>
    </row>
    <row r="127" spans="1:6" s="56" customFormat="1" ht="38.25" customHeight="1" x14ac:dyDescent="0.25">
      <c r="A127" s="6">
        <v>114</v>
      </c>
      <c r="B127" s="52" t="s">
        <v>1303</v>
      </c>
      <c r="C127" s="29" t="s">
        <v>1002</v>
      </c>
      <c r="D127" s="30" t="s">
        <v>11</v>
      </c>
      <c r="E127" s="31"/>
    </row>
    <row r="128" spans="1:6" s="56" customFormat="1" ht="25" x14ac:dyDescent="0.25">
      <c r="A128" s="6">
        <v>115</v>
      </c>
      <c r="B128" s="52" t="s">
        <v>1036</v>
      </c>
      <c r="C128" s="29" t="s">
        <v>531</v>
      </c>
      <c r="D128" s="30" t="s">
        <v>11</v>
      </c>
      <c r="E128" s="31"/>
    </row>
    <row r="129" spans="1:5" s="56" customFormat="1" ht="62.5" x14ac:dyDescent="0.25">
      <c r="A129" s="6">
        <v>116</v>
      </c>
      <c r="B129" s="64" t="s">
        <v>1037</v>
      </c>
      <c r="C129" s="29" t="s">
        <v>1038</v>
      </c>
      <c r="D129" s="30" t="s">
        <v>11</v>
      </c>
      <c r="E129" s="31"/>
    </row>
    <row r="130" spans="1:5" s="56" customFormat="1" x14ac:dyDescent="0.25">
      <c r="A130" s="24"/>
      <c r="B130" s="93"/>
      <c r="C130" s="59"/>
      <c r="D130" s="48"/>
      <c r="E130" s="72"/>
    </row>
    <row r="131" spans="1:5" s="56" customFormat="1" x14ac:dyDescent="0.25">
      <c r="A131" s="410" t="s">
        <v>1510</v>
      </c>
      <c r="B131" s="410"/>
      <c r="C131" s="410"/>
      <c r="D131" s="410"/>
      <c r="E131" s="410"/>
    </row>
    <row r="132" spans="1:5" s="56" customFormat="1" x14ac:dyDescent="0.25">
      <c r="A132" s="6">
        <v>117</v>
      </c>
      <c r="B132" s="52" t="s">
        <v>1426</v>
      </c>
      <c r="C132" s="29" t="s">
        <v>13</v>
      </c>
      <c r="D132" s="30" t="s">
        <v>11</v>
      </c>
      <c r="E132" s="31"/>
    </row>
    <row r="133" spans="1:5" s="56" customFormat="1" ht="37.5" x14ac:dyDescent="0.25">
      <c r="A133" s="6">
        <v>118</v>
      </c>
      <c r="B133" s="52" t="s">
        <v>1427</v>
      </c>
      <c r="C133" s="29" t="s">
        <v>518</v>
      </c>
      <c r="D133" s="30" t="s">
        <v>11</v>
      </c>
      <c r="E133" s="31"/>
    </row>
    <row r="134" spans="1:5" s="56" customFormat="1" ht="25" x14ac:dyDescent="0.25">
      <c r="A134" s="6">
        <v>119</v>
      </c>
      <c r="B134" s="52" t="s">
        <v>1770</v>
      </c>
      <c r="C134" s="29" t="s">
        <v>213</v>
      </c>
      <c r="D134" s="30" t="s">
        <v>11</v>
      </c>
      <c r="E134" s="31"/>
    </row>
    <row r="135" spans="1:5" s="56" customFormat="1" ht="37.5" x14ac:dyDescent="0.25">
      <c r="A135" s="6">
        <v>120</v>
      </c>
      <c r="B135" s="52" t="s">
        <v>1656</v>
      </c>
      <c r="C135" s="29" t="s">
        <v>530</v>
      </c>
      <c r="D135" s="30" t="s">
        <v>9</v>
      </c>
      <c r="E135" s="31"/>
    </row>
    <row r="136" spans="1:5" s="56" customFormat="1" x14ac:dyDescent="0.25">
      <c r="A136" s="96"/>
      <c r="B136" s="97"/>
      <c r="C136" s="98"/>
      <c r="D136" s="69"/>
      <c r="E136" s="74"/>
    </row>
    <row r="137" spans="1:5" x14ac:dyDescent="0.3">
      <c r="A137" s="389" t="s">
        <v>7</v>
      </c>
      <c r="B137" s="389"/>
      <c r="C137" s="9"/>
      <c r="D137" s="10"/>
    </row>
    <row r="138" spans="1:5" x14ac:dyDescent="0.25">
      <c r="A138" s="390"/>
      <c r="B138" s="390"/>
      <c r="C138" s="390"/>
      <c r="D138" s="390"/>
      <c r="E138" s="390"/>
    </row>
    <row r="139" spans="1:5" x14ac:dyDescent="0.25">
      <c r="A139" s="391"/>
      <c r="B139" s="392"/>
      <c r="C139" s="392"/>
      <c r="D139" s="392"/>
      <c r="E139" s="393"/>
    </row>
    <row r="140" spans="1:5" x14ac:dyDescent="0.25">
      <c r="A140" s="391"/>
      <c r="B140" s="392"/>
      <c r="C140" s="392"/>
      <c r="D140" s="392"/>
      <c r="E140" s="393"/>
    </row>
  </sheetData>
  <sheetProtection algorithmName="SHA-512" hashValue="RpmSg/vOU7SL6EG+jP2DogmOZPZYH8M+lgwxqqqa1qiDbqzMtLGDnTVn/TECeEZMChxcAijE+EeZymuC3a3mXg==" saltValue="amQhM2g8Mr460mYtBm7+xA==" spinCount="100000" sheet="1" selectLockedCells="1"/>
  <mergeCells count="15">
    <mergeCell ref="A5:E5"/>
    <mergeCell ref="A139:E139"/>
    <mergeCell ref="A131:E131"/>
    <mergeCell ref="A1:E1"/>
    <mergeCell ref="A2:E2"/>
    <mergeCell ref="A3:E3"/>
    <mergeCell ref="A4:E4"/>
    <mergeCell ref="A6:E6"/>
    <mergeCell ref="A140:E140"/>
    <mergeCell ref="A137:B137"/>
    <mergeCell ref="A138:E138"/>
    <mergeCell ref="A116:E116"/>
    <mergeCell ref="C7:D7"/>
    <mergeCell ref="E7:E8"/>
    <mergeCell ref="C8:D8"/>
  </mergeCells>
  <dataValidations count="3">
    <dataValidation type="list" allowBlank="1" showInputMessage="1" showErrorMessage="1" sqref="E136 E132:E134 E118:E130" xr:uid="{AA8107B4-E226-4D3F-8D5D-F36D02988175}">
      <formula1>"Yes,Rpt,NA"</formula1>
    </dataValidation>
    <dataValidation type="list" allowBlank="1" showInputMessage="1" showErrorMessage="1" sqref="E16:E17 E20:E25 E27:E50 E52 E93 E57:E58 E98:E99 E61:E66 E84:E90 E68:E81 E109:E114 E102:E105 E107" xr:uid="{D7FADCC3-30D8-4291-BF01-17AEC757AC92}">
      <formula1>"Yes,NA,Rpt"</formula1>
    </dataValidation>
    <dataValidation type="list" allowBlank="1" showInputMessage="1" showErrorMessage="1" sqref="E108 E11:E15 E18:E19 E51 E91:E92 E53:E56 E135 E59:E60 E100:E101 E67 E26 E82 E95:E97" xr:uid="{128D90D8-0862-446C-9A0C-94B65E41B2A2}">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r:id="rId1"/>
  <headerFooter scaleWithDoc="0" alignWithMargins="0">
    <oddFooter>&amp;L&amp;"-,Standard"&amp;9compliant: Yes or √
IMCI Checklist EN ISO 15085:2003/A2:2018&amp;C&amp;"Calibri,Standard"&amp;9not applicable: NA   
         &amp;R&amp;"Calibri,Standard"&amp;9follow up on variation report: Rpt or X
Page &amp;P of &amp;N</oddFooter>
  </headerFooter>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45">
    <tabColor theme="5" tint="0.59999389629810485"/>
  </sheetPr>
  <dimension ref="A1:F10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5" t="s">
        <v>653</v>
      </c>
      <c r="B4" s="385"/>
      <c r="C4" s="385"/>
      <c r="D4" s="385"/>
      <c r="E4" s="385"/>
    </row>
    <row r="5" spans="1:6" ht="15.75" customHeight="1" x14ac:dyDescent="0.25">
      <c r="A5" s="385" t="s">
        <v>588</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3">
      <c r="C9" s="10"/>
      <c r="D9" s="10"/>
      <c r="E9" s="10"/>
    </row>
    <row r="10" spans="1:6" x14ac:dyDescent="0.3">
      <c r="A10" s="4" t="s">
        <v>8</v>
      </c>
      <c r="C10" s="18" t="s">
        <v>6</v>
      </c>
      <c r="D10" s="18" t="s">
        <v>5</v>
      </c>
      <c r="E10" s="18" t="s">
        <v>10</v>
      </c>
      <c r="F10" s="1"/>
    </row>
    <row r="11" spans="1:6" s="56" customFormat="1" x14ac:dyDescent="0.25">
      <c r="A11" s="30">
        <v>1</v>
      </c>
      <c r="B11" s="28" t="s">
        <v>568</v>
      </c>
      <c r="C11" s="30"/>
      <c r="D11" s="57"/>
      <c r="E11" s="31"/>
    </row>
    <row r="12" spans="1:6" s="56" customFormat="1" ht="15.75" customHeight="1" x14ac:dyDescent="0.25">
      <c r="A12" s="30">
        <f>1+A11</f>
        <v>2</v>
      </c>
      <c r="B12" s="28" t="s">
        <v>569</v>
      </c>
      <c r="C12" s="29"/>
      <c r="D12" s="30"/>
      <c r="E12" s="31"/>
    </row>
    <row r="13" spans="1:6" s="56" customFormat="1" ht="15.75" customHeight="1" x14ac:dyDescent="0.25">
      <c r="A13" s="30">
        <v>3</v>
      </c>
      <c r="B13" s="58" t="s">
        <v>1330</v>
      </c>
      <c r="C13" s="29"/>
      <c r="D13" s="30"/>
      <c r="E13" s="31"/>
    </row>
    <row r="14" spans="1:6" s="56" customFormat="1" ht="15.75" customHeight="1" x14ac:dyDescent="0.25">
      <c r="A14" s="48"/>
      <c r="B14" s="47" t="s">
        <v>585</v>
      </c>
      <c r="C14" s="68"/>
      <c r="D14" s="68"/>
      <c r="E14" s="68"/>
    </row>
    <row r="15" spans="1:6" s="56" customFormat="1" ht="25" x14ac:dyDescent="0.25">
      <c r="A15" s="69">
        <v>4</v>
      </c>
      <c r="B15" s="70" t="s">
        <v>595</v>
      </c>
      <c r="C15" s="59"/>
      <c r="D15" s="48"/>
    </row>
    <row r="16" spans="1:6" s="56" customFormat="1" ht="15.75" customHeight="1" x14ac:dyDescent="0.25">
      <c r="A16" s="48"/>
    </row>
    <row r="17" spans="1:4" s="56" customFormat="1" ht="15.75" customHeight="1" x14ac:dyDescent="0.25">
      <c r="A17" s="48"/>
      <c r="B17" s="19"/>
      <c r="C17" s="59"/>
      <c r="D17" s="48"/>
    </row>
    <row r="18" spans="1:4" s="56" customFormat="1" ht="15.75" customHeight="1" x14ac:dyDescent="0.25">
      <c r="A18" s="48"/>
      <c r="B18" s="8"/>
      <c r="C18" s="59"/>
      <c r="D18" s="48"/>
    </row>
    <row r="19" spans="1:4" s="56" customFormat="1" ht="15.75" customHeight="1" x14ac:dyDescent="0.25">
      <c r="A19" s="48"/>
      <c r="B19" s="83"/>
      <c r="C19" s="59"/>
      <c r="D19" s="48"/>
    </row>
    <row r="20" spans="1:4" s="56" customFormat="1" ht="15.75" customHeight="1" x14ac:dyDescent="0.25">
      <c r="A20" s="48"/>
      <c r="B20" s="8"/>
      <c r="C20" s="59"/>
      <c r="D20" s="48"/>
    </row>
    <row r="21" spans="1:4" s="56" customFormat="1" ht="15.75" customHeight="1" x14ac:dyDescent="0.25">
      <c r="A21" s="48"/>
      <c r="B21" s="8"/>
      <c r="C21" s="59"/>
      <c r="D21" s="48"/>
    </row>
    <row r="22" spans="1:4" s="56" customFormat="1" ht="15.75" customHeight="1" x14ac:dyDescent="0.25">
      <c r="A22" s="48"/>
      <c r="B22" s="8"/>
      <c r="C22" s="59"/>
      <c r="D22" s="48"/>
    </row>
    <row r="23" spans="1:4" s="56" customFormat="1" ht="15.75" customHeight="1" x14ac:dyDescent="0.25">
      <c r="A23" s="48"/>
      <c r="B23" s="8"/>
      <c r="C23" s="59"/>
      <c r="D23" s="48"/>
    </row>
    <row r="24" spans="1:4" s="56" customFormat="1" ht="15.75" customHeight="1" x14ac:dyDescent="0.25">
      <c r="A24" s="48"/>
      <c r="B24" s="8"/>
      <c r="C24" s="59"/>
      <c r="D24" s="48"/>
    </row>
    <row r="25" spans="1:4" s="56" customFormat="1" ht="15.75" customHeight="1" x14ac:dyDescent="0.25">
      <c r="A25" s="71"/>
      <c r="B25" s="83"/>
      <c r="D25" s="48"/>
    </row>
    <row r="26" spans="1:4" s="56" customFormat="1" ht="25" x14ac:dyDescent="0.25">
      <c r="A26" s="69">
        <v>5</v>
      </c>
      <c r="B26" s="37" t="s">
        <v>746</v>
      </c>
    </row>
    <row r="27" spans="1:4" s="56" customFormat="1" x14ac:dyDescent="0.25">
      <c r="A27" s="48"/>
      <c r="B27" s="20"/>
    </row>
    <row r="28" spans="1:4" s="56" customFormat="1" ht="15.75" customHeight="1" x14ac:dyDescent="0.25">
      <c r="A28" s="48"/>
      <c r="B28" s="8"/>
      <c r="C28" s="62"/>
      <c r="D28" s="48"/>
    </row>
    <row r="29" spans="1:4" s="56" customFormat="1" ht="15.75" customHeight="1" x14ac:dyDescent="0.25">
      <c r="A29" s="48"/>
      <c r="B29" s="8"/>
      <c r="C29" s="62"/>
      <c r="D29" s="48"/>
    </row>
    <row r="30" spans="1:4" s="56" customFormat="1" ht="15.75" customHeight="1" x14ac:dyDescent="0.25">
      <c r="A30" s="48"/>
      <c r="B30" s="8"/>
      <c r="C30" s="62"/>
      <c r="D30" s="48"/>
    </row>
    <row r="31" spans="1:4" s="56" customFormat="1" ht="15.75" customHeight="1" x14ac:dyDescent="0.25">
      <c r="A31" s="48"/>
      <c r="B31" s="8"/>
      <c r="C31" s="62"/>
      <c r="D31" s="48"/>
    </row>
    <row r="32" spans="1:4" s="56" customFormat="1" ht="15.75" customHeight="1" x14ac:dyDescent="0.25">
      <c r="A32" s="48"/>
      <c r="B32" s="83"/>
      <c r="C32" s="62"/>
      <c r="D32" s="48"/>
    </row>
    <row r="33" spans="1:5" s="56" customFormat="1" ht="25" x14ac:dyDescent="0.25">
      <c r="A33" s="69">
        <v>6</v>
      </c>
      <c r="B33" s="37" t="s">
        <v>747</v>
      </c>
      <c r="C33" s="62"/>
      <c r="D33" s="48"/>
    </row>
    <row r="34" spans="1:5" s="56" customFormat="1" ht="15.75" customHeight="1" x14ac:dyDescent="0.25">
      <c r="A34" s="48"/>
      <c r="B34" s="21"/>
      <c r="C34" s="62"/>
      <c r="D34" s="48"/>
    </row>
    <row r="35" spans="1:5" s="56" customFormat="1" ht="15.75" customHeight="1" x14ac:dyDescent="0.25">
      <c r="A35" s="48"/>
      <c r="B35" s="8"/>
      <c r="C35" s="62"/>
      <c r="D35" s="48"/>
    </row>
    <row r="36" spans="1:5" s="56" customFormat="1" ht="15.75" customHeight="1" x14ac:dyDescent="0.25">
      <c r="A36" s="48"/>
      <c r="B36" s="8"/>
      <c r="C36" s="62"/>
      <c r="D36" s="48"/>
    </row>
    <row r="37" spans="1:5" s="56" customFormat="1" ht="15.75" customHeight="1" x14ac:dyDescent="0.25">
      <c r="A37" s="48"/>
      <c r="B37" s="8"/>
      <c r="C37" s="62"/>
      <c r="D37" s="48"/>
    </row>
    <row r="38" spans="1:5" s="56" customFormat="1" ht="15.75" customHeight="1" x14ac:dyDescent="0.25">
      <c r="A38" s="48"/>
      <c r="B38" s="8"/>
      <c r="C38" s="62"/>
      <c r="D38" s="48"/>
    </row>
    <row r="39" spans="1:5" s="56" customFormat="1" ht="18" customHeight="1" x14ac:dyDescent="0.25">
      <c r="A39" s="48"/>
      <c r="B39" s="83"/>
      <c r="D39" s="48"/>
    </row>
    <row r="40" spans="1:5" s="56" customFormat="1" x14ac:dyDescent="0.25">
      <c r="A40" s="48"/>
      <c r="B40" s="72"/>
      <c r="D40" s="48"/>
    </row>
    <row r="41" spans="1:5" s="56" customFormat="1" ht="15.75" customHeight="1" x14ac:dyDescent="0.25">
      <c r="A41" s="48"/>
      <c r="B41" s="73" t="s">
        <v>586</v>
      </c>
      <c r="C41" s="20"/>
      <c r="D41" s="20"/>
      <c r="E41" s="20"/>
    </row>
    <row r="42" spans="1:5" s="56" customFormat="1" ht="25.5" customHeight="1" x14ac:dyDescent="0.25">
      <c r="A42" s="69">
        <v>7</v>
      </c>
      <c r="B42" s="70" t="s">
        <v>1304</v>
      </c>
      <c r="C42" s="59"/>
      <c r="D42" s="48"/>
      <c r="E42" s="72"/>
    </row>
    <row r="43" spans="1:5" s="56" customFormat="1" ht="15.75" customHeight="1" x14ac:dyDescent="0.25">
      <c r="A43" s="48"/>
      <c r="C43" s="59"/>
      <c r="D43" s="48"/>
      <c r="E43" s="72"/>
    </row>
    <row r="44" spans="1:5" s="56" customFormat="1" ht="15.75" customHeight="1" x14ac:dyDescent="0.25">
      <c r="A44" s="48"/>
      <c r="B44" s="8"/>
      <c r="C44" s="59"/>
      <c r="D44" s="48"/>
      <c r="E44" s="72"/>
    </row>
    <row r="45" spans="1:5" s="56" customFormat="1" ht="15.75" customHeight="1" x14ac:dyDescent="0.25">
      <c r="A45" s="48"/>
      <c r="B45" s="8"/>
      <c r="C45" s="59"/>
      <c r="D45" s="48"/>
      <c r="E45" s="72"/>
    </row>
    <row r="46" spans="1:5" s="56" customFormat="1" ht="15.75" customHeight="1" x14ac:dyDescent="0.25">
      <c r="A46" s="48"/>
      <c r="B46" s="8"/>
      <c r="C46" s="59"/>
      <c r="D46" s="48"/>
      <c r="E46" s="72"/>
    </row>
    <row r="47" spans="1:5" s="56" customFormat="1" ht="15.75" customHeight="1" x14ac:dyDescent="0.25">
      <c r="A47" s="48"/>
      <c r="B47" s="8"/>
      <c r="C47" s="59"/>
      <c r="D47" s="48"/>
      <c r="E47" s="72"/>
    </row>
    <row r="48" spans="1:5" s="56" customFormat="1" ht="15.75" customHeight="1" x14ac:dyDescent="0.25">
      <c r="A48" s="48"/>
      <c r="B48" s="83"/>
      <c r="C48" s="59"/>
      <c r="D48" s="48"/>
      <c r="E48" s="72"/>
    </row>
    <row r="49" spans="1:5" s="56" customFormat="1" ht="15.75" customHeight="1" x14ac:dyDescent="0.25">
      <c r="A49" s="48"/>
      <c r="B49" s="8"/>
      <c r="C49" s="59"/>
      <c r="D49" s="48"/>
      <c r="E49" s="72"/>
    </row>
    <row r="50" spans="1:5" s="56" customFormat="1" ht="15.75" customHeight="1" x14ac:dyDescent="0.25">
      <c r="A50" s="48"/>
      <c r="B50" s="8"/>
      <c r="C50" s="59"/>
      <c r="D50" s="48"/>
      <c r="E50" s="72"/>
    </row>
    <row r="51" spans="1:5" s="56" customFormat="1" ht="15.75" customHeight="1" x14ac:dyDescent="0.25">
      <c r="A51" s="48"/>
      <c r="B51" s="8"/>
      <c r="C51" s="59"/>
      <c r="D51" s="48"/>
      <c r="E51" s="72"/>
    </row>
    <row r="52" spans="1:5" s="56" customFormat="1" ht="15.75" customHeight="1" x14ac:dyDescent="0.25">
      <c r="A52" s="48"/>
      <c r="B52" s="8"/>
      <c r="C52" s="59"/>
      <c r="D52" s="48"/>
      <c r="E52" s="72"/>
    </row>
    <row r="53" spans="1:5" s="56" customFormat="1" ht="15.75" customHeight="1" x14ac:dyDescent="0.25">
      <c r="A53" s="48"/>
      <c r="B53" s="8"/>
      <c r="C53" s="59"/>
      <c r="D53" s="48"/>
      <c r="E53" s="72"/>
    </row>
    <row r="54" spans="1:5" s="56" customFormat="1" ht="15.75" customHeight="1" x14ac:dyDescent="0.25">
      <c r="A54" s="48"/>
      <c r="B54" s="8"/>
      <c r="C54" s="59"/>
      <c r="D54" s="48"/>
      <c r="E54" s="72"/>
    </row>
    <row r="55" spans="1:5" s="56" customFormat="1" ht="15.75" customHeight="1" x14ac:dyDescent="0.25">
      <c r="A55" s="48"/>
      <c r="B55" s="83"/>
      <c r="C55" s="59"/>
      <c r="D55" s="48"/>
      <c r="E55" s="72"/>
    </row>
    <row r="56" spans="1:5" s="56" customFormat="1" ht="15.75" customHeight="1" x14ac:dyDescent="0.25">
      <c r="A56" s="48"/>
      <c r="B56" s="72"/>
      <c r="C56" s="59"/>
      <c r="D56" s="48"/>
      <c r="E56" s="72"/>
    </row>
    <row r="57" spans="1:5" s="56" customFormat="1" x14ac:dyDescent="0.25">
      <c r="A57" s="30">
        <v>8</v>
      </c>
      <c r="B57" s="28" t="s">
        <v>584</v>
      </c>
      <c r="C57" s="29" t="s">
        <v>243</v>
      </c>
      <c r="D57" s="30" t="s">
        <v>9</v>
      </c>
      <c r="E57" s="31"/>
    </row>
    <row r="58" spans="1:5" s="56" customFormat="1" ht="24.75" customHeight="1" x14ac:dyDescent="0.25">
      <c r="A58" s="30">
        <v>9</v>
      </c>
      <c r="B58" s="28" t="s">
        <v>1305</v>
      </c>
      <c r="C58" s="29" t="s">
        <v>333</v>
      </c>
      <c r="D58" s="30" t="s">
        <v>9</v>
      </c>
      <c r="E58" s="31"/>
    </row>
    <row r="59" spans="1:5" s="56" customFormat="1" ht="37.5" x14ac:dyDescent="0.25">
      <c r="A59" s="30">
        <v>10</v>
      </c>
      <c r="B59" s="28" t="s">
        <v>583</v>
      </c>
      <c r="C59" s="29" t="s">
        <v>553</v>
      </c>
      <c r="D59" s="30" t="s">
        <v>9</v>
      </c>
      <c r="E59" s="31"/>
    </row>
    <row r="60" spans="1:5" s="56" customFormat="1" ht="37.5" x14ac:dyDescent="0.25">
      <c r="A60" s="30">
        <v>11</v>
      </c>
      <c r="B60" s="28" t="s">
        <v>570</v>
      </c>
      <c r="C60" s="29" t="s">
        <v>571</v>
      </c>
      <c r="D60" s="30" t="s">
        <v>9</v>
      </c>
      <c r="E60" s="31"/>
    </row>
    <row r="61" spans="1:5" s="56" customFormat="1" ht="24.75" customHeight="1" x14ac:dyDescent="0.25">
      <c r="A61" s="30">
        <v>12</v>
      </c>
      <c r="B61" s="28" t="s">
        <v>1306</v>
      </c>
      <c r="C61" s="29" t="s">
        <v>571</v>
      </c>
      <c r="D61" s="30" t="s">
        <v>9</v>
      </c>
      <c r="E61" s="31"/>
    </row>
    <row r="62" spans="1:5" s="56" customFormat="1" ht="25" x14ac:dyDescent="0.25">
      <c r="A62" s="30">
        <v>13</v>
      </c>
      <c r="B62" s="28" t="s">
        <v>596</v>
      </c>
      <c r="C62" s="29" t="s">
        <v>572</v>
      </c>
      <c r="D62" s="30" t="s">
        <v>9</v>
      </c>
      <c r="E62" s="31"/>
    </row>
    <row r="63" spans="1:5" s="56" customFormat="1" x14ac:dyDescent="0.25">
      <c r="A63" s="428" t="s">
        <v>573</v>
      </c>
      <c r="B63" s="428"/>
      <c r="C63" s="428"/>
      <c r="D63" s="30"/>
    </row>
    <row r="64" spans="1:5" s="56" customFormat="1" ht="25" x14ac:dyDescent="0.25">
      <c r="A64" s="30">
        <v>14</v>
      </c>
      <c r="B64" s="28" t="s">
        <v>597</v>
      </c>
      <c r="C64" s="29" t="s">
        <v>574</v>
      </c>
      <c r="D64" s="30" t="s">
        <v>11</v>
      </c>
      <c r="E64" s="31"/>
    </row>
    <row r="65" spans="1:5" s="56" customFormat="1" ht="37.5" x14ac:dyDescent="0.25">
      <c r="A65" s="30">
        <v>15</v>
      </c>
      <c r="B65" s="28" t="s">
        <v>1657</v>
      </c>
      <c r="C65" s="29" t="s">
        <v>574</v>
      </c>
      <c r="D65" s="30" t="s">
        <v>11</v>
      </c>
      <c r="E65" s="31"/>
    </row>
    <row r="66" spans="1:5" s="56" customFormat="1" ht="37.5" x14ac:dyDescent="0.25">
      <c r="A66" s="30">
        <v>16</v>
      </c>
      <c r="B66" s="28" t="s">
        <v>1307</v>
      </c>
      <c r="C66" s="29" t="s">
        <v>574</v>
      </c>
      <c r="D66" s="30" t="s">
        <v>11</v>
      </c>
      <c r="E66" s="31"/>
    </row>
    <row r="67" spans="1:5" s="56" customFormat="1" ht="25" x14ac:dyDescent="0.25">
      <c r="A67" s="30">
        <v>17</v>
      </c>
      <c r="B67" s="28" t="s">
        <v>1571</v>
      </c>
      <c r="C67" s="29" t="s">
        <v>574</v>
      </c>
      <c r="D67" s="30" t="s">
        <v>11</v>
      </c>
      <c r="E67" s="31"/>
    </row>
    <row r="68" spans="1:5" s="56" customFormat="1" ht="25" x14ac:dyDescent="0.25">
      <c r="A68" s="30">
        <v>18</v>
      </c>
      <c r="B68" s="28" t="s">
        <v>1572</v>
      </c>
      <c r="C68" s="29" t="s">
        <v>574</v>
      </c>
      <c r="D68" s="30" t="s">
        <v>11</v>
      </c>
      <c r="E68" s="31"/>
    </row>
    <row r="69" spans="1:5" s="56" customFormat="1" ht="66" customHeight="1" x14ac:dyDescent="0.25">
      <c r="A69" s="30">
        <v>19</v>
      </c>
      <c r="B69" s="28" t="s">
        <v>1771</v>
      </c>
      <c r="C69" s="29" t="s">
        <v>575</v>
      </c>
      <c r="D69" s="30" t="s">
        <v>11</v>
      </c>
      <c r="E69" s="31"/>
    </row>
    <row r="70" spans="1:5" s="56" customFormat="1" ht="25.5" customHeight="1" x14ac:dyDescent="0.25">
      <c r="A70" s="30">
        <v>20</v>
      </c>
      <c r="B70" s="28" t="s">
        <v>1308</v>
      </c>
      <c r="C70" s="29" t="s">
        <v>578</v>
      </c>
      <c r="D70" s="30" t="s">
        <v>11</v>
      </c>
      <c r="E70" s="31"/>
    </row>
    <row r="71" spans="1:5" s="56" customFormat="1" ht="25" x14ac:dyDescent="0.25">
      <c r="A71" s="30">
        <v>21</v>
      </c>
      <c r="B71" s="28" t="s">
        <v>598</v>
      </c>
      <c r="C71" s="29" t="s">
        <v>576</v>
      </c>
      <c r="D71" s="30" t="s">
        <v>11</v>
      </c>
      <c r="E71" s="31"/>
    </row>
    <row r="72" spans="1:5" s="56" customFormat="1" ht="25" x14ac:dyDescent="0.25">
      <c r="A72" s="30">
        <v>22</v>
      </c>
      <c r="B72" s="28" t="s">
        <v>599</v>
      </c>
      <c r="C72" s="29" t="s">
        <v>577</v>
      </c>
      <c r="D72" s="30" t="s">
        <v>11</v>
      </c>
      <c r="E72" s="31"/>
    </row>
    <row r="73" spans="1:5" s="56" customFormat="1" ht="37.5" x14ac:dyDescent="0.25">
      <c r="A73" s="30">
        <v>23</v>
      </c>
      <c r="B73" s="28" t="s">
        <v>600</v>
      </c>
      <c r="C73" s="29" t="s">
        <v>577</v>
      </c>
      <c r="D73" s="30" t="s">
        <v>11</v>
      </c>
      <c r="E73" s="31"/>
    </row>
    <row r="74" spans="1:5" s="56" customFormat="1" x14ac:dyDescent="0.25">
      <c r="A74" s="75" t="s">
        <v>579</v>
      </c>
      <c r="B74" s="57"/>
      <c r="C74" s="29"/>
      <c r="D74" s="30"/>
    </row>
    <row r="75" spans="1:5" s="56" customFormat="1" ht="25" x14ac:dyDescent="0.25">
      <c r="A75" s="30">
        <v>24</v>
      </c>
      <c r="B75" s="28" t="s">
        <v>1309</v>
      </c>
      <c r="C75" s="29" t="s">
        <v>580</v>
      </c>
      <c r="D75" s="30" t="s">
        <v>11</v>
      </c>
      <c r="E75" s="31"/>
    </row>
    <row r="76" spans="1:5" s="56" customFormat="1" ht="37.5" x14ac:dyDescent="0.25">
      <c r="A76" s="30">
        <v>25</v>
      </c>
      <c r="B76" s="28" t="s">
        <v>601</v>
      </c>
      <c r="C76" s="29" t="s">
        <v>580</v>
      </c>
      <c r="D76" s="30" t="s">
        <v>11</v>
      </c>
      <c r="E76" s="31"/>
    </row>
    <row r="77" spans="1:5" s="56" customFormat="1" ht="25" x14ac:dyDescent="0.25">
      <c r="A77" s="30">
        <v>26</v>
      </c>
      <c r="B77" s="28" t="s">
        <v>602</v>
      </c>
      <c r="C77" s="29" t="s">
        <v>580</v>
      </c>
      <c r="D77" s="30" t="s">
        <v>11</v>
      </c>
      <c r="E77" s="31"/>
    </row>
    <row r="78" spans="1:5" s="56" customFormat="1" ht="25" x14ac:dyDescent="0.25">
      <c r="A78" s="30">
        <v>27</v>
      </c>
      <c r="B78" s="28" t="s">
        <v>603</v>
      </c>
      <c r="C78" s="29" t="s">
        <v>580</v>
      </c>
      <c r="D78" s="30" t="s">
        <v>11</v>
      </c>
      <c r="E78" s="31"/>
    </row>
    <row r="79" spans="1:5" s="56" customFormat="1" ht="25.5" customHeight="1" x14ac:dyDescent="0.25">
      <c r="A79" s="30">
        <v>28</v>
      </c>
      <c r="B79" s="28" t="s">
        <v>1310</v>
      </c>
      <c r="C79" s="29" t="s">
        <v>581</v>
      </c>
      <c r="D79" s="30" t="s">
        <v>11</v>
      </c>
      <c r="E79" s="31"/>
    </row>
    <row r="80" spans="1:5" s="56" customFormat="1" ht="25" x14ac:dyDescent="0.25">
      <c r="A80" s="30">
        <v>29</v>
      </c>
      <c r="B80" s="28" t="s">
        <v>810</v>
      </c>
      <c r="C80" s="29" t="s">
        <v>582</v>
      </c>
      <c r="D80" s="30" t="s">
        <v>11</v>
      </c>
      <c r="E80" s="31"/>
    </row>
    <row r="81" spans="1:6" ht="15.75" customHeight="1" x14ac:dyDescent="0.3">
      <c r="A81" s="24"/>
      <c r="B81" s="25"/>
      <c r="C81" s="9"/>
      <c r="D81" s="2"/>
      <c r="E81" s="2"/>
      <c r="F81" s="1"/>
    </row>
    <row r="82" spans="1:6" ht="30.75" customHeight="1" x14ac:dyDescent="0.25">
      <c r="A82" s="394" t="s">
        <v>1325</v>
      </c>
      <c r="B82" s="394"/>
      <c r="C82" s="394"/>
      <c r="D82" s="394"/>
      <c r="E82" s="394"/>
    </row>
    <row r="83" spans="1:6" x14ac:dyDescent="0.3">
      <c r="A83" s="4" t="s">
        <v>8</v>
      </c>
      <c r="C83" s="18" t="s">
        <v>6</v>
      </c>
      <c r="D83" s="18" t="s">
        <v>5</v>
      </c>
      <c r="E83" s="18" t="s">
        <v>10</v>
      </c>
      <c r="F83" s="1"/>
    </row>
    <row r="84" spans="1:6" s="56" customFormat="1" ht="25" x14ac:dyDescent="0.25">
      <c r="A84" s="6">
        <v>30</v>
      </c>
      <c r="B84" s="52" t="s">
        <v>1039</v>
      </c>
      <c r="C84" s="29" t="s">
        <v>242</v>
      </c>
      <c r="D84" s="30" t="s">
        <v>11</v>
      </c>
      <c r="E84" s="31"/>
    </row>
    <row r="85" spans="1:6" s="56" customFormat="1" ht="37.5" x14ac:dyDescent="0.25">
      <c r="A85" s="6">
        <v>31</v>
      </c>
      <c r="B85" s="52" t="s">
        <v>1311</v>
      </c>
      <c r="C85" s="29" t="s">
        <v>242</v>
      </c>
      <c r="D85" s="30" t="s">
        <v>11</v>
      </c>
      <c r="E85" s="31"/>
    </row>
    <row r="86" spans="1:6" s="56" customFormat="1" ht="37.5" x14ac:dyDescent="0.25">
      <c r="A86" s="6">
        <v>32</v>
      </c>
      <c r="B86" s="52" t="s">
        <v>809</v>
      </c>
      <c r="C86" s="29" t="s">
        <v>567</v>
      </c>
      <c r="D86" s="30" t="s">
        <v>11</v>
      </c>
      <c r="E86" s="31"/>
    </row>
    <row r="87" spans="1:6" s="56" customFormat="1" ht="25" x14ac:dyDescent="0.25">
      <c r="A87" s="6">
        <v>33</v>
      </c>
      <c r="B87" s="52" t="s">
        <v>1312</v>
      </c>
      <c r="C87" s="29" t="s">
        <v>184</v>
      </c>
      <c r="D87" s="30" t="s">
        <v>11</v>
      </c>
      <c r="E87" s="31"/>
    </row>
    <row r="88" spans="1:6" s="56" customFormat="1" ht="25" x14ac:dyDescent="0.25">
      <c r="A88" s="6">
        <v>34</v>
      </c>
      <c r="B88" s="52" t="s">
        <v>1040</v>
      </c>
      <c r="C88" s="29" t="s">
        <v>185</v>
      </c>
      <c r="D88" s="30" t="s">
        <v>11</v>
      </c>
      <c r="E88" s="31"/>
    </row>
    <row r="89" spans="1:6" s="56" customFormat="1" x14ac:dyDescent="0.25">
      <c r="A89" s="6">
        <v>35</v>
      </c>
      <c r="B89" s="52" t="s">
        <v>1041</v>
      </c>
      <c r="C89" s="29" t="s">
        <v>185</v>
      </c>
      <c r="D89" s="30" t="s">
        <v>11</v>
      </c>
      <c r="E89" s="31"/>
    </row>
    <row r="90" spans="1:6" s="56" customFormat="1" ht="50" x14ac:dyDescent="0.25">
      <c r="A90" s="6">
        <v>36</v>
      </c>
      <c r="B90" s="52" t="s">
        <v>1042</v>
      </c>
      <c r="C90" s="29" t="s">
        <v>186</v>
      </c>
      <c r="D90" s="30" t="s">
        <v>11</v>
      </c>
      <c r="E90" s="31"/>
    </row>
    <row r="91" spans="1:6" s="56" customFormat="1" x14ac:dyDescent="0.25">
      <c r="A91" s="24"/>
      <c r="B91" s="8"/>
      <c r="C91" s="59"/>
      <c r="D91" s="48"/>
      <c r="E91" s="72"/>
    </row>
    <row r="92" spans="1:6" s="56" customFormat="1" x14ac:dyDescent="0.25">
      <c r="A92" s="410" t="s">
        <v>1510</v>
      </c>
      <c r="B92" s="410"/>
      <c r="C92" s="410"/>
      <c r="D92" s="410"/>
      <c r="E92" s="410"/>
    </row>
    <row r="93" spans="1:6" s="56" customFormat="1" ht="37.5" x14ac:dyDescent="0.25">
      <c r="A93" s="6">
        <v>37</v>
      </c>
      <c r="B93" s="52" t="s">
        <v>1660</v>
      </c>
      <c r="C93" s="29" t="s">
        <v>446</v>
      </c>
      <c r="D93" s="30" t="s">
        <v>9</v>
      </c>
      <c r="E93" s="31"/>
    </row>
    <row r="94" spans="1:6" s="56" customFormat="1" ht="37.5" x14ac:dyDescent="0.25">
      <c r="A94" s="6">
        <v>38</v>
      </c>
      <c r="B94" s="52" t="s">
        <v>1661</v>
      </c>
      <c r="C94" s="29" t="s">
        <v>446</v>
      </c>
      <c r="D94" s="30" t="s">
        <v>9</v>
      </c>
      <c r="E94" s="31"/>
    </row>
    <row r="95" spans="1:6" s="56" customFormat="1" x14ac:dyDescent="0.25">
      <c r="A95" s="6">
        <v>39</v>
      </c>
      <c r="B95" s="52" t="s">
        <v>1662</v>
      </c>
      <c r="C95" s="29" t="s">
        <v>446</v>
      </c>
      <c r="D95" s="30" t="s">
        <v>9</v>
      </c>
      <c r="E95" s="31"/>
    </row>
    <row r="96" spans="1:6" s="56" customFormat="1" x14ac:dyDescent="0.25">
      <c r="A96" s="6">
        <v>40</v>
      </c>
      <c r="B96" s="52" t="s">
        <v>1663</v>
      </c>
      <c r="C96" s="29" t="s">
        <v>446</v>
      </c>
      <c r="D96" s="30" t="s">
        <v>9</v>
      </c>
      <c r="E96" s="31"/>
    </row>
    <row r="97" spans="1:5" s="56" customFormat="1" ht="25" x14ac:dyDescent="0.25">
      <c r="A97" s="6">
        <v>41</v>
      </c>
      <c r="B97" s="52" t="s">
        <v>1664</v>
      </c>
      <c r="C97" s="29" t="s">
        <v>446</v>
      </c>
      <c r="D97" s="30" t="s">
        <v>9</v>
      </c>
      <c r="E97" s="31"/>
    </row>
    <row r="98" spans="1:5" s="56" customFormat="1" ht="50" x14ac:dyDescent="0.25">
      <c r="A98" s="6">
        <v>42</v>
      </c>
      <c r="B98" s="52" t="s">
        <v>1665</v>
      </c>
      <c r="C98" s="29" t="s">
        <v>446</v>
      </c>
      <c r="D98" s="30" t="s">
        <v>9</v>
      </c>
      <c r="E98" s="31"/>
    </row>
    <row r="99" spans="1:5" s="56" customFormat="1" ht="25" x14ac:dyDescent="0.25">
      <c r="A99" s="6">
        <v>43</v>
      </c>
      <c r="B99" s="52" t="s">
        <v>1659</v>
      </c>
      <c r="C99" s="29" t="s">
        <v>446</v>
      </c>
      <c r="D99" s="30" t="s">
        <v>9</v>
      </c>
      <c r="E99" s="31"/>
    </row>
    <row r="100" spans="1:5" s="56" customFormat="1" ht="37.5" x14ac:dyDescent="0.25">
      <c r="A100" s="6">
        <v>44</v>
      </c>
      <c r="B100" s="52" t="s">
        <v>1658</v>
      </c>
      <c r="C100" s="29" t="s">
        <v>446</v>
      </c>
      <c r="D100" s="30" t="s">
        <v>9</v>
      </c>
      <c r="E100" s="31"/>
    </row>
    <row r="102" spans="1:5" x14ac:dyDescent="0.3">
      <c r="A102" s="389" t="s">
        <v>7</v>
      </c>
      <c r="B102" s="389"/>
      <c r="C102" s="9"/>
      <c r="D102" s="10"/>
    </row>
    <row r="103" spans="1:5" x14ac:dyDescent="0.25">
      <c r="A103" s="390"/>
      <c r="B103" s="390"/>
      <c r="C103" s="390"/>
      <c r="D103" s="390"/>
      <c r="E103" s="390"/>
    </row>
    <row r="104" spans="1:5" x14ac:dyDescent="0.25">
      <c r="A104" s="391"/>
      <c r="B104" s="392"/>
      <c r="C104" s="392"/>
      <c r="D104" s="392"/>
      <c r="E104" s="393"/>
    </row>
    <row r="105" spans="1:5" x14ac:dyDescent="0.25">
      <c r="A105" s="391"/>
      <c r="B105" s="392"/>
      <c r="C105" s="392"/>
      <c r="D105" s="392"/>
      <c r="E105" s="393"/>
    </row>
  </sheetData>
  <sheetProtection algorithmName="SHA-512" hashValue="GBpnT1LjzGmxkw/AKMXMufLgl5KLZJ3Qa9bkhrHXnGKdSmr9zun9hH587sSPL+BgP1d5nfOZCTm/bezP9vdMQw==" saltValue="kURYuZ8c9l0iYor3gvFOjQ==" spinCount="100000" sheet="1" selectLockedCells="1"/>
  <mergeCells count="16">
    <mergeCell ref="A6:E6"/>
    <mergeCell ref="A82:E82"/>
    <mergeCell ref="C7:D7"/>
    <mergeCell ref="E7:E8"/>
    <mergeCell ref="C8:D8"/>
    <mergeCell ref="A5:E5"/>
    <mergeCell ref="A1:E1"/>
    <mergeCell ref="A2:E2"/>
    <mergeCell ref="A3:E3"/>
    <mergeCell ref="A4:E4"/>
    <mergeCell ref="A102:B102"/>
    <mergeCell ref="A103:E103"/>
    <mergeCell ref="A104:E104"/>
    <mergeCell ref="A105:E105"/>
    <mergeCell ref="A63:C63"/>
    <mergeCell ref="A92:E92"/>
  </mergeCells>
  <dataValidations disablePrompts="1" count="4">
    <dataValidation type="list" allowBlank="1" showInputMessage="1" showErrorMessage="1" sqref="E64:E73 E75:E80" xr:uid="{6D268092-A301-4577-8D0D-43FCF6A9A003}">
      <formula1>"Yes, NA, Rpt"</formula1>
    </dataValidation>
    <dataValidation type="list" allowBlank="1" showInputMessage="1" showErrorMessage="1" sqref="E84:E91" xr:uid="{624B6BA3-1523-46CA-AB12-275F0E448499}">
      <formula1>"Yes,Rpt,NA"</formula1>
    </dataValidation>
    <dataValidation type="list" allowBlank="1" showInputMessage="1" showErrorMessage="1" sqref="E13" xr:uid="{DB82B5BB-B56A-4B6E-9542-CD406BB5B939}">
      <formula1>"NP,P,S,SP"</formula1>
    </dataValidation>
    <dataValidation type="list" allowBlank="1" showInputMessage="1" showErrorMessage="1" sqref="E57:E62 E93:E100" xr:uid="{9E6A4403-6C10-4266-BB07-3DB4889ED411}">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r:id="rId1"/>
  <headerFooter scaleWithDoc="0" alignWithMargins="0">
    <oddFooter>&amp;L&amp;"-,Standard"&amp;9compliant: Yes or √ 
IMCI Checklist EN ISO 16180:2018&amp;C&amp;"Calibri,Standard"&amp;9not applicable: NA  
   &amp;R&amp;"Calibri,Standard"&amp;9follow up on variation report: Rpt or X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7" r:id="rId4" name="Check Box 3">
              <controlPr defaultSize="0" autoFill="0" autoLine="0" autoPict="0">
                <anchor moveWithCells="1">
                  <from>
                    <xdr:col>1</xdr:col>
                    <xdr:colOff>241300</xdr:colOff>
                    <xdr:row>17</xdr:row>
                    <xdr:rowOff>190500</xdr:rowOff>
                  </from>
                  <to>
                    <xdr:col>1</xdr:col>
                    <xdr:colOff>1390650</xdr:colOff>
                    <xdr:row>18</xdr:row>
                    <xdr:rowOff>190500</xdr:rowOff>
                  </to>
                </anchor>
              </controlPr>
            </control>
          </mc:Choice>
        </mc:AlternateContent>
        <mc:AlternateContent xmlns:mc="http://schemas.openxmlformats.org/markup-compatibility/2006">
          <mc:Choice Requires="x14">
            <control shapeId="26628" r:id="rId5" name="Check Box 4">
              <controlPr defaultSize="0" autoFill="0" autoLine="0" autoPict="0">
                <anchor moveWithCells="1">
                  <from>
                    <xdr:col>1</xdr:col>
                    <xdr:colOff>1555750</xdr:colOff>
                    <xdr:row>18</xdr:row>
                    <xdr:rowOff>0</xdr:rowOff>
                  </from>
                  <to>
                    <xdr:col>1</xdr:col>
                    <xdr:colOff>1993900</xdr:colOff>
                    <xdr:row>19</xdr:row>
                    <xdr:rowOff>0</xdr:rowOff>
                  </to>
                </anchor>
              </controlPr>
            </control>
          </mc:Choice>
        </mc:AlternateContent>
        <mc:AlternateContent xmlns:mc="http://schemas.openxmlformats.org/markup-compatibility/2006">
          <mc:Choice Requires="x14">
            <control shapeId="26629" r:id="rId6" name="Check Box 5">
              <controlPr defaultSize="0" autoFill="0" autoLine="0" autoPict="0">
                <anchor moveWithCells="1">
                  <from>
                    <xdr:col>1</xdr:col>
                    <xdr:colOff>2870200</xdr:colOff>
                    <xdr:row>17</xdr:row>
                    <xdr:rowOff>190500</xdr:rowOff>
                  </from>
                  <to>
                    <xdr:col>2</xdr:col>
                    <xdr:colOff>0</xdr:colOff>
                    <xdr:row>18</xdr:row>
                    <xdr:rowOff>190500</xdr:rowOff>
                  </to>
                </anchor>
              </controlPr>
            </control>
          </mc:Choice>
        </mc:AlternateContent>
        <mc:AlternateContent xmlns:mc="http://schemas.openxmlformats.org/markup-compatibility/2006">
          <mc:Choice Requires="x14">
            <control shapeId="26630" r:id="rId7" name="Check Box 6">
              <controlPr defaultSize="0" autoFill="0" autoLine="0" autoPict="0">
                <anchor moveWithCells="1">
                  <from>
                    <xdr:col>1</xdr:col>
                    <xdr:colOff>228600</xdr:colOff>
                    <xdr:row>23</xdr:row>
                    <xdr:rowOff>190500</xdr:rowOff>
                  </from>
                  <to>
                    <xdr:col>1</xdr:col>
                    <xdr:colOff>1384300</xdr:colOff>
                    <xdr:row>24</xdr:row>
                    <xdr:rowOff>190500</xdr:rowOff>
                  </to>
                </anchor>
              </controlPr>
            </control>
          </mc:Choice>
        </mc:AlternateContent>
        <mc:AlternateContent xmlns:mc="http://schemas.openxmlformats.org/markup-compatibility/2006">
          <mc:Choice Requires="x14">
            <control shapeId="26632" r:id="rId8" name="Check Box 8">
              <controlPr defaultSize="0" autoFill="0" autoLine="0" autoPict="0">
                <anchor moveWithCells="1">
                  <from>
                    <xdr:col>1</xdr:col>
                    <xdr:colOff>2584450</xdr:colOff>
                    <xdr:row>24</xdr:row>
                    <xdr:rowOff>31750</xdr:rowOff>
                  </from>
                  <to>
                    <xdr:col>1</xdr:col>
                    <xdr:colOff>3162300</xdr:colOff>
                    <xdr:row>24</xdr:row>
                    <xdr:rowOff>152400</xdr:rowOff>
                  </to>
                </anchor>
              </controlPr>
            </control>
          </mc:Choice>
        </mc:AlternateContent>
        <mc:AlternateContent xmlns:mc="http://schemas.openxmlformats.org/markup-compatibility/2006">
          <mc:Choice Requires="x14">
            <control shapeId="26633" r:id="rId9" name="Check Box 9">
              <controlPr defaultSize="0" autoFill="0" autoLine="0" autoPict="0">
                <anchor moveWithCells="1">
                  <from>
                    <xdr:col>1</xdr:col>
                    <xdr:colOff>488950</xdr:colOff>
                    <xdr:row>30</xdr:row>
                    <xdr:rowOff>184150</xdr:rowOff>
                  </from>
                  <to>
                    <xdr:col>1</xdr:col>
                    <xdr:colOff>1638300</xdr:colOff>
                    <xdr:row>31</xdr:row>
                    <xdr:rowOff>184150</xdr:rowOff>
                  </to>
                </anchor>
              </controlPr>
            </control>
          </mc:Choice>
        </mc:AlternateContent>
        <mc:AlternateContent xmlns:mc="http://schemas.openxmlformats.org/markup-compatibility/2006">
          <mc:Choice Requires="x14">
            <control shapeId="26634" r:id="rId10" name="Check Box 10">
              <controlPr defaultSize="0" autoFill="0" autoLine="0" autoPict="0">
                <anchor moveWithCells="1">
                  <from>
                    <xdr:col>1</xdr:col>
                    <xdr:colOff>2508250</xdr:colOff>
                    <xdr:row>31</xdr:row>
                    <xdr:rowOff>0</xdr:rowOff>
                  </from>
                  <to>
                    <xdr:col>1</xdr:col>
                    <xdr:colOff>3086100</xdr:colOff>
                    <xdr:row>32</xdr:row>
                    <xdr:rowOff>0</xdr:rowOff>
                  </to>
                </anchor>
              </controlPr>
            </control>
          </mc:Choice>
        </mc:AlternateContent>
        <mc:AlternateContent xmlns:mc="http://schemas.openxmlformats.org/markup-compatibility/2006">
          <mc:Choice Requires="x14">
            <control shapeId="26635" r:id="rId11" name="Check Box 11">
              <controlPr defaultSize="0" autoFill="0" autoLine="0" autoPict="0">
                <anchor moveWithCells="1">
                  <from>
                    <xdr:col>1</xdr:col>
                    <xdr:colOff>488950</xdr:colOff>
                    <xdr:row>38</xdr:row>
                    <xdr:rowOff>31750</xdr:rowOff>
                  </from>
                  <to>
                    <xdr:col>1</xdr:col>
                    <xdr:colOff>1638300</xdr:colOff>
                    <xdr:row>39</xdr:row>
                    <xdr:rowOff>0</xdr:rowOff>
                  </to>
                </anchor>
              </controlPr>
            </control>
          </mc:Choice>
        </mc:AlternateContent>
        <mc:AlternateContent xmlns:mc="http://schemas.openxmlformats.org/markup-compatibility/2006">
          <mc:Choice Requires="x14">
            <control shapeId="26636" r:id="rId12" name="Check Box 12">
              <controlPr defaultSize="0" autoFill="0" autoLine="0" autoPict="0">
                <anchor moveWithCells="1">
                  <from>
                    <xdr:col>1</xdr:col>
                    <xdr:colOff>2546350</xdr:colOff>
                    <xdr:row>38</xdr:row>
                    <xdr:rowOff>12700</xdr:rowOff>
                  </from>
                  <to>
                    <xdr:col>1</xdr:col>
                    <xdr:colOff>3124200</xdr:colOff>
                    <xdr:row>38</xdr:row>
                    <xdr:rowOff>209550</xdr:rowOff>
                  </to>
                </anchor>
              </controlPr>
            </control>
          </mc:Choice>
        </mc:AlternateContent>
        <mc:AlternateContent xmlns:mc="http://schemas.openxmlformats.org/markup-compatibility/2006">
          <mc:Choice Requires="x14">
            <control shapeId="26637" r:id="rId13" name="Check Box 13">
              <controlPr defaultSize="0" autoFill="0" autoLine="0" autoPict="0">
                <anchor moveWithCells="1">
                  <from>
                    <xdr:col>1</xdr:col>
                    <xdr:colOff>660400</xdr:colOff>
                    <xdr:row>47</xdr:row>
                    <xdr:rowOff>0</xdr:rowOff>
                  </from>
                  <to>
                    <xdr:col>1</xdr:col>
                    <xdr:colOff>1809750</xdr:colOff>
                    <xdr:row>48</xdr:row>
                    <xdr:rowOff>0</xdr:rowOff>
                  </to>
                </anchor>
              </controlPr>
            </control>
          </mc:Choice>
        </mc:AlternateContent>
        <mc:AlternateContent xmlns:mc="http://schemas.openxmlformats.org/markup-compatibility/2006">
          <mc:Choice Requires="x14">
            <control shapeId="26638" r:id="rId14" name="Check Box 14">
              <controlPr defaultSize="0" autoFill="0" autoLine="0" autoPict="0">
                <anchor moveWithCells="1">
                  <from>
                    <xdr:col>1</xdr:col>
                    <xdr:colOff>2660650</xdr:colOff>
                    <xdr:row>46</xdr:row>
                    <xdr:rowOff>190500</xdr:rowOff>
                  </from>
                  <to>
                    <xdr:col>1</xdr:col>
                    <xdr:colOff>3238500</xdr:colOff>
                    <xdr:row>47</xdr:row>
                    <xdr:rowOff>190500</xdr:rowOff>
                  </to>
                </anchor>
              </controlPr>
            </control>
          </mc:Choice>
        </mc:AlternateContent>
        <mc:AlternateContent xmlns:mc="http://schemas.openxmlformats.org/markup-compatibility/2006">
          <mc:Choice Requires="x14">
            <control shapeId="26639" r:id="rId15" name="Check Box 15">
              <controlPr defaultSize="0" autoFill="0" autoLine="0" autoPict="0">
                <anchor moveWithCells="1">
                  <from>
                    <xdr:col>1</xdr:col>
                    <xdr:colOff>660400</xdr:colOff>
                    <xdr:row>54</xdr:row>
                    <xdr:rowOff>0</xdr:rowOff>
                  </from>
                  <to>
                    <xdr:col>1</xdr:col>
                    <xdr:colOff>1809750</xdr:colOff>
                    <xdr:row>55</xdr:row>
                    <xdr:rowOff>0</xdr:rowOff>
                  </to>
                </anchor>
              </controlPr>
            </control>
          </mc:Choice>
        </mc:AlternateContent>
        <mc:AlternateContent xmlns:mc="http://schemas.openxmlformats.org/markup-compatibility/2006">
          <mc:Choice Requires="x14">
            <control shapeId="26640" r:id="rId16" name="Check Box 16">
              <controlPr defaultSize="0" autoFill="0" autoLine="0" autoPict="0">
                <anchor moveWithCells="1">
                  <from>
                    <xdr:col>1</xdr:col>
                    <xdr:colOff>2736850</xdr:colOff>
                    <xdr:row>54</xdr:row>
                    <xdr:rowOff>12700</xdr:rowOff>
                  </from>
                  <to>
                    <xdr:col>1</xdr:col>
                    <xdr:colOff>3314700</xdr:colOff>
                    <xdr:row>55</xdr:row>
                    <xdr:rowOff>12700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E40EB-B741-4522-8203-995CE30D58A2}">
  <sheetPr codeName="Tabelle47">
    <tabColor theme="5" tint="0.59999389629810485"/>
  </sheetPr>
  <dimension ref="A1:F31"/>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13" customWidth="1"/>
    <col min="4" max="4" width="12.81640625" style="3" customWidth="1"/>
    <col min="5" max="5" width="8.5429687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2287</v>
      </c>
      <c r="B4" s="384"/>
      <c r="C4" s="384"/>
      <c r="D4" s="384"/>
      <c r="E4" s="384"/>
    </row>
    <row r="5" spans="1:6" ht="15.75" customHeight="1" x14ac:dyDescent="0.25">
      <c r="A5" s="385" t="s">
        <v>2288</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4" t="s">
        <v>6</v>
      </c>
      <c r="D10" s="15" t="s">
        <v>5</v>
      </c>
      <c r="E10" s="15" t="s">
        <v>10</v>
      </c>
      <c r="F10" s="1"/>
    </row>
    <row r="11" spans="1:6" s="56" customFormat="1" ht="26.25" customHeight="1" x14ac:dyDescent="0.25">
      <c r="A11" s="6">
        <v>1</v>
      </c>
      <c r="B11" s="28" t="s">
        <v>2290</v>
      </c>
      <c r="C11" s="29" t="s">
        <v>12</v>
      </c>
      <c r="D11" s="30" t="s">
        <v>9</v>
      </c>
      <c r="E11" s="31"/>
    </row>
    <row r="12" spans="1:6" s="56" customFormat="1" ht="25" x14ac:dyDescent="0.25">
      <c r="A12" s="6">
        <v>2</v>
      </c>
      <c r="B12" s="28" t="s">
        <v>2291</v>
      </c>
      <c r="C12" s="53" t="s">
        <v>14</v>
      </c>
      <c r="D12" s="30" t="s">
        <v>9</v>
      </c>
      <c r="E12" s="31"/>
    </row>
    <row r="13" spans="1:6" s="56" customFormat="1" ht="42" customHeight="1" x14ac:dyDescent="0.25">
      <c r="A13" s="6">
        <v>3</v>
      </c>
      <c r="B13" s="28" t="s">
        <v>2292</v>
      </c>
      <c r="C13" s="53" t="s">
        <v>193</v>
      </c>
      <c r="D13" s="30" t="s">
        <v>9</v>
      </c>
      <c r="E13" s="31"/>
    </row>
    <row r="14" spans="1:6" s="56" customFormat="1" ht="25" x14ac:dyDescent="0.25">
      <c r="A14" s="6">
        <v>4</v>
      </c>
      <c r="B14" s="28" t="s">
        <v>2294</v>
      </c>
      <c r="C14" s="53" t="s">
        <v>197</v>
      </c>
      <c r="D14" s="30" t="s">
        <v>9</v>
      </c>
      <c r="E14" s="31"/>
    </row>
    <row r="15" spans="1:6" s="56" customFormat="1" ht="25" x14ac:dyDescent="0.25">
      <c r="A15" s="6">
        <v>5</v>
      </c>
      <c r="B15" s="28" t="s">
        <v>2295</v>
      </c>
      <c r="C15" s="53" t="s">
        <v>906</v>
      </c>
      <c r="D15" s="30" t="s">
        <v>9</v>
      </c>
      <c r="E15" s="31"/>
    </row>
    <row r="16" spans="1:6" s="56" customFormat="1" ht="25" x14ac:dyDescent="0.25">
      <c r="A16" s="6">
        <v>6</v>
      </c>
      <c r="B16" s="28" t="s">
        <v>2298</v>
      </c>
      <c r="C16" s="53" t="s">
        <v>199</v>
      </c>
      <c r="D16" s="30" t="s">
        <v>9</v>
      </c>
      <c r="E16" s="31"/>
    </row>
    <row r="17" spans="1:6" s="56" customFormat="1" ht="25" x14ac:dyDescent="0.25">
      <c r="A17" s="6">
        <v>7</v>
      </c>
      <c r="B17" s="28" t="s">
        <v>2296</v>
      </c>
      <c r="C17" s="53" t="s">
        <v>263</v>
      </c>
      <c r="D17" s="30" t="s">
        <v>11</v>
      </c>
      <c r="E17" s="31"/>
    </row>
    <row r="18" spans="1:6" s="56" customFormat="1" ht="25" x14ac:dyDescent="0.25">
      <c r="A18" s="6">
        <v>8</v>
      </c>
      <c r="B18" s="28" t="s">
        <v>2297</v>
      </c>
      <c r="C18" s="53" t="s">
        <v>265</v>
      </c>
      <c r="D18" s="30" t="s">
        <v>11</v>
      </c>
      <c r="E18" s="31"/>
    </row>
    <row r="19" spans="1:6" s="56" customFormat="1" x14ac:dyDescent="0.25">
      <c r="A19" s="6">
        <v>9</v>
      </c>
      <c r="B19" s="28" t="s">
        <v>2299</v>
      </c>
      <c r="C19" s="53" t="s">
        <v>267</v>
      </c>
      <c r="D19" s="30" t="s">
        <v>11</v>
      </c>
      <c r="E19" s="31"/>
    </row>
    <row r="20" spans="1:6" s="56" customFormat="1" ht="25" x14ac:dyDescent="0.25">
      <c r="A20" s="6">
        <v>10</v>
      </c>
      <c r="B20" s="28" t="s">
        <v>2300</v>
      </c>
      <c r="C20" s="53" t="s">
        <v>267</v>
      </c>
      <c r="D20" s="30" t="s">
        <v>11</v>
      </c>
      <c r="E20" s="31"/>
    </row>
    <row r="21" spans="1:6" s="56" customFormat="1" ht="25" x14ac:dyDescent="0.25">
      <c r="A21" s="6">
        <v>11</v>
      </c>
      <c r="B21" s="8" t="s">
        <v>2301</v>
      </c>
      <c r="C21" s="53" t="s">
        <v>212</v>
      </c>
      <c r="D21" s="30" t="s">
        <v>11</v>
      </c>
      <c r="E21" s="31"/>
    </row>
    <row r="22" spans="1:6" s="56" customFormat="1" x14ac:dyDescent="0.25">
      <c r="A22" s="6"/>
      <c r="B22" s="28"/>
      <c r="C22" s="53"/>
      <c r="D22" s="30"/>
      <c r="E22" s="109"/>
    </row>
    <row r="23" spans="1:6" ht="27" customHeight="1" x14ac:dyDescent="0.25">
      <c r="A23" s="394" t="s">
        <v>1325</v>
      </c>
      <c r="B23" s="394"/>
      <c r="C23" s="394"/>
      <c r="D23" s="394"/>
      <c r="E23" s="394"/>
    </row>
    <row r="24" spans="1:6" x14ac:dyDescent="0.3">
      <c r="A24" s="4" t="s">
        <v>8</v>
      </c>
      <c r="C24" s="14" t="s">
        <v>6</v>
      </c>
      <c r="D24" s="15" t="s">
        <v>5</v>
      </c>
      <c r="E24" s="15" t="s">
        <v>10</v>
      </c>
      <c r="F24" s="1"/>
    </row>
    <row r="25" spans="1:6" s="56" customFormat="1" ht="37.5" x14ac:dyDescent="0.25">
      <c r="A25" s="6">
        <v>12</v>
      </c>
      <c r="B25" s="8" t="s">
        <v>2289</v>
      </c>
      <c r="C25" s="29" t="s">
        <v>13</v>
      </c>
      <c r="D25" s="30" t="s">
        <v>9</v>
      </c>
      <c r="E25" s="31"/>
    </row>
    <row r="26" spans="1:6" s="56" customFormat="1" ht="25" x14ac:dyDescent="0.25">
      <c r="A26" s="6">
        <v>13</v>
      </c>
      <c r="B26" s="52" t="s">
        <v>2293</v>
      </c>
      <c r="C26" s="29" t="s">
        <v>195</v>
      </c>
      <c r="D26" s="30" t="s">
        <v>9</v>
      </c>
      <c r="E26" s="31"/>
    </row>
    <row r="27" spans="1:6" s="56" customFormat="1" ht="25" x14ac:dyDescent="0.3">
      <c r="A27" s="6">
        <v>14</v>
      </c>
      <c r="B27" s="237" t="s">
        <v>2302</v>
      </c>
      <c r="C27" s="29"/>
      <c r="D27" s="30" t="s">
        <v>9</v>
      </c>
      <c r="E27" s="31"/>
    </row>
    <row r="29" spans="1:6" x14ac:dyDescent="0.3">
      <c r="A29" s="389" t="s">
        <v>7</v>
      </c>
      <c r="B29" s="389"/>
      <c r="C29" s="9"/>
      <c r="D29" s="10"/>
    </row>
    <row r="30" spans="1:6" x14ac:dyDescent="0.25">
      <c r="A30" s="390"/>
      <c r="B30" s="390"/>
      <c r="C30" s="390"/>
      <c r="D30" s="390"/>
      <c r="E30" s="390"/>
    </row>
    <row r="31" spans="1:6" x14ac:dyDescent="0.25">
      <c r="A31" s="391"/>
      <c r="B31" s="392"/>
      <c r="C31" s="392"/>
      <c r="D31" s="392"/>
      <c r="E31" s="393"/>
    </row>
  </sheetData>
  <sheetProtection algorithmName="SHA-512" hashValue="n81nGXrfI8t3xh1xwV4TdxE24RYoCZpdCBSvMgAS9f0wFWapGksWz0imxIcon+lml4/sApUXgRl+Cpq1snc+8Q==" saltValue="utiX0UVZxUi0ly78rUb+nQ==" spinCount="100000" sheet="1" selectLockedCells="1"/>
  <mergeCells count="13">
    <mergeCell ref="A6:E6"/>
    <mergeCell ref="A1:E1"/>
    <mergeCell ref="A2:E2"/>
    <mergeCell ref="A3:E3"/>
    <mergeCell ref="A4:E4"/>
    <mergeCell ref="A5:E5"/>
    <mergeCell ref="A31:E31"/>
    <mergeCell ref="C7:D7"/>
    <mergeCell ref="E7:E8"/>
    <mergeCell ref="C8:D8"/>
    <mergeCell ref="A23:E23"/>
    <mergeCell ref="A29:B29"/>
    <mergeCell ref="A30:E30"/>
  </mergeCells>
  <dataValidations count="2">
    <dataValidation type="list" allowBlank="1" showInputMessage="1" showErrorMessage="1" sqref="E11:E16 E25:E27" xr:uid="{0A4E80A1-4AF5-4830-A3D9-8ED34DBA0523}">
      <formula1>"Yes,Rpt"</formula1>
    </dataValidation>
    <dataValidation type="list" allowBlank="1" showInputMessage="1" showErrorMessage="1" sqref="E17:E21" xr:uid="{ABB1DE73-EA90-40CD-B1CD-C388689CD98D}">
      <formula1>"Yes, NA, 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EN ISO 16147:2021&amp;C&amp;"Calibri,Standard"&amp;9not applicable: NA 
      &amp;R&amp;"Calibri,Standard"&amp;9follow up on variation report: Rpt or X
Page &amp;P of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52AE3-5A9B-4915-BBFA-9A55D42390DE}">
  <sheetPr>
    <tabColor theme="5" tint="0.59999389629810485"/>
  </sheetPr>
  <dimension ref="A1:F51"/>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48" style="3" customWidth="1"/>
    <col min="3" max="5" width="10.7265625" style="3" customWidth="1"/>
    <col min="6" max="16384" width="11.453125" style="3"/>
  </cols>
  <sheetData>
    <row r="1" spans="1:6" ht="76.5" customHeight="1" x14ac:dyDescent="0.25">
      <c r="A1" s="3"/>
    </row>
    <row r="2" spans="1:6" ht="15" customHeight="1" x14ac:dyDescent="0.25">
      <c r="A2" s="396"/>
      <c r="B2" s="396"/>
      <c r="C2" s="396"/>
      <c r="D2" s="396"/>
    </row>
    <row r="3" spans="1:6" ht="15" customHeight="1" x14ac:dyDescent="0.25">
      <c r="A3" s="385" t="s">
        <v>1087</v>
      </c>
      <c r="B3" s="385"/>
      <c r="C3" s="385"/>
      <c r="D3" s="385"/>
      <c r="E3" s="385"/>
    </row>
    <row r="4" spans="1:6" ht="15" customHeight="1" x14ac:dyDescent="0.25">
      <c r="A4" s="384" t="s">
        <v>2578</v>
      </c>
      <c r="B4" s="384"/>
      <c r="C4" s="384"/>
      <c r="D4" s="384"/>
      <c r="E4" s="384"/>
    </row>
    <row r="5" spans="1:6" ht="15.75" customHeight="1" x14ac:dyDescent="0.25">
      <c r="A5" s="423" t="s">
        <v>2562</v>
      </c>
      <c r="B5" s="423"/>
      <c r="C5" s="423"/>
      <c r="D5" s="423"/>
      <c r="E5" s="423"/>
    </row>
    <row r="6" spans="1:6" ht="15" customHeight="1" x14ac:dyDescent="0.25">
      <c r="A6" s="400" t="str">
        <f>'Cover sheet'!A2:D2</f>
        <v>Checklist_Evaluation_Module B_G en240408</v>
      </c>
      <c r="B6" s="400"/>
      <c r="C6" s="400"/>
      <c r="D6" s="400"/>
      <c r="E6" s="400"/>
    </row>
    <row r="7" spans="1:6" ht="18" customHeight="1" x14ac:dyDescent="0.25">
      <c r="B7" s="17" t="s">
        <v>2321</v>
      </c>
      <c r="C7" s="417" t="str">
        <f>IF(Checklists!B5=0,"",Checklists!B5)</f>
        <v/>
      </c>
      <c r="D7" s="418"/>
      <c r="E7" s="36"/>
    </row>
    <row r="8" spans="1:6" ht="18" customHeight="1" x14ac:dyDescent="0.25">
      <c r="B8" s="17" t="s">
        <v>2304</v>
      </c>
      <c r="C8" s="424" t="str">
        <f>IF(Checklists!B6=0,"",Checklists!B6)</f>
        <v/>
      </c>
      <c r="D8" s="425"/>
    </row>
    <row r="9" spans="1:6" ht="15" customHeight="1" x14ac:dyDescent="0.25"/>
    <row r="10" spans="1:6" s="56" customFormat="1" ht="12.5" customHeight="1" x14ac:dyDescent="0.25">
      <c r="A10" s="394" t="s">
        <v>2602</v>
      </c>
      <c r="B10" s="394"/>
      <c r="C10" s="394"/>
      <c r="D10" s="394"/>
      <c r="E10" s="394"/>
    </row>
    <row r="11" spans="1:6" x14ac:dyDescent="0.3">
      <c r="A11" s="4" t="s">
        <v>8</v>
      </c>
      <c r="C11" s="15" t="s">
        <v>6</v>
      </c>
      <c r="D11" s="15" t="s">
        <v>5</v>
      </c>
      <c r="E11" s="15" t="s">
        <v>10</v>
      </c>
      <c r="F11" s="1"/>
    </row>
    <row r="12" spans="1:6" s="56" customFormat="1" ht="68" customHeight="1" x14ac:dyDescent="0.25">
      <c r="A12" s="6">
        <v>1</v>
      </c>
      <c r="B12" s="52" t="s">
        <v>2573</v>
      </c>
      <c r="C12" s="29" t="s">
        <v>16</v>
      </c>
      <c r="D12" s="30" t="s">
        <v>9</v>
      </c>
      <c r="E12" s="31"/>
    </row>
    <row r="13" spans="1:6" s="56" customFormat="1" ht="50" x14ac:dyDescent="0.25">
      <c r="A13" s="6">
        <v>2</v>
      </c>
      <c r="B13" s="52" t="s">
        <v>2574</v>
      </c>
      <c r="C13" s="29" t="s">
        <v>16</v>
      </c>
      <c r="D13" s="30" t="s">
        <v>11</v>
      </c>
      <c r="E13" s="31"/>
    </row>
    <row r="14" spans="1:6" s="56" customFormat="1" ht="66.75" customHeight="1" x14ac:dyDescent="0.25">
      <c r="A14" s="6">
        <v>3</v>
      </c>
      <c r="B14" s="52" t="s">
        <v>2575</v>
      </c>
      <c r="C14" s="29" t="s">
        <v>16</v>
      </c>
      <c r="D14" s="30" t="s">
        <v>9</v>
      </c>
      <c r="E14" s="31"/>
    </row>
    <row r="15" spans="1:6" s="56" customFormat="1" ht="50" x14ac:dyDescent="0.25">
      <c r="A15" s="6">
        <v>4</v>
      </c>
      <c r="B15" s="52" t="s">
        <v>2576</v>
      </c>
      <c r="C15" s="29" t="s">
        <v>16</v>
      </c>
      <c r="D15" s="30" t="s">
        <v>9</v>
      </c>
      <c r="E15" s="31"/>
    </row>
    <row r="16" spans="1:6" s="56" customFormat="1" x14ac:dyDescent="0.25">
      <c r="A16" s="96"/>
      <c r="B16" s="97"/>
      <c r="C16" s="98"/>
      <c r="D16" s="69"/>
      <c r="E16" s="74"/>
    </row>
    <row r="17" spans="1:5" s="56" customFormat="1" x14ac:dyDescent="0.25">
      <c r="A17" s="394" t="s">
        <v>2577</v>
      </c>
      <c r="B17" s="394"/>
      <c r="C17" s="394"/>
      <c r="D17" s="394"/>
      <c r="E17" s="394"/>
    </row>
    <row r="18" spans="1:5" s="56" customFormat="1" x14ac:dyDescent="0.25">
      <c r="A18" s="24"/>
      <c r="B18" s="8"/>
      <c r="C18" s="59"/>
      <c r="D18" s="48"/>
      <c r="E18" s="72"/>
    </row>
    <row r="19" spans="1:5" s="56" customFormat="1" ht="25" x14ac:dyDescent="0.25">
      <c r="A19" s="6">
        <v>5</v>
      </c>
      <c r="B19" s="52" t="s">
        <v>2579</v>
      </c>
      <c r="C19" s="29"/>
      <c r="D19" s="30" t="s">
        <v>9</v>
      </c>
      <c r="E19" s="31"/>
    </row>
    <row r="20" spans="1:5" s="56" customFormat="1" x14ac:dyDescent="0.25">
      <c r="A20" s="6">
        <v>6</v>
      </c>
      <c r="B20" s="52" t="s">
        <v>2581</v>
      </c>
      <c r="C20" s="29"/>
      <c r="D20" s="30" t="s">
        <v>9</v>
      </c>
      <c r="E20" s="31"/>
    </row>
    <row r="21" spans="1:5" s="56" customFormat="1" x14ac:dyDescent="0.25">
      <c r="A21" s="6">
        <v>7</v>
      </c>
      <c r="B21" s="52" t="s">
        <v>2580</v>
      </c>
      <c r="C21" s="209" t="s">
        <v>42</v>
      </c>
      <c r="D21" s="30" t="s">
        <v>9</v>
      </c>
      <c r="E21" s="31"/>
    </row>
    <row r="22" spans="1:5" s="56" customFormat="1" ht="25" x14ac:dyDescent="0.25">
      <c r="A22" s="6">
        <v>8</v>
      </c>
      <c r="B22" s="52" t="s">
        <v>2582</v>
      </c>
      <c r="C22" s="29"/>
      <c r="D22" s="30" t="s">
        <v>9</v>
      </c>
      <c r="E22" s="31"/>
    </row>
    <row r="23" spans="1:5" s="56" customFormat="1" ht="25" x14ac:dyDescent="0.25">
      <c r="A23" s="6">
        <v>9</v>
      </c>
      <c r="B23" s="52" t="s">
        <v>2586</v>
      </c>
      <c r="C23" s="209" t="s">
        <v>2585</v>
      </c>
      <c r="D23" s="30" t="s">
        <v>9</v>
      </c>
      <c r="E23" s="31"/>
    </row>
    <row r="24" spans="1:5" s="56" customFormat="1" x14ac:dyDescent="0.25">
      <c r="A24" s="6">
        <v>10</v>
      </c>
      <c r="B24" s="52" t="s">
        <v>2584</v>
      </c>
      <c r="C24" s="209" t="s">
        <v>2583</v>
      </c>
      <c r="D24" s="30" t="s">
        <v>9</v>
      </c>
      <c r="E24" s="31"/>
    </row>
    <row r="25" spans="1:5" s="56" customFormat="1" ht="25" x14ac:dyDescent="0.25">
      <c r="A25" s="6">
        <v>11</v>
      </c>
      <c r="B25" s="52" t="s">
        <v>2588</v>
      </c>
      <c r="C25" s="209" t="s">
        <v>2587</v>
      </c>
      <c r="D25" s="30" t="s">
        <v>9</v>
      </c>
      <c r="E25" s="31"/>
    </row>
    <row r="26" spans="1:5" s="56" customFormat="1" ht="25" x14ac:dyDescent="0.25">
      <c r="A26" s="6">
        <v>12</v>
      </c>
      <c r="B26" s="52" t="s">
        <v>2589</v>
      </c>
      <c r="C26" s="29"/>
      <c r="D26" s="30" t="s">
        <v>11</v>
      </c>
      <c r="E26" s="31"/>
    </row>
    <row r="27" spans="1:5" s="56" customFormat="1" x14ac:dyDescent="0.25">
      <c r="A27" s="6">
        <v>13</v>
      </c>
      <c r="B27" s="52" t="s">
        <v>2590</v>
      </c>
      <c r="C27" s="209" t="s">
        <v>70</v>
      </c>
      <c r="D27" s="30" t="s">
        <v>9</v>
      </c>
      <c r="E27" s="31"/>
    </row>
    <row r="28" spans="1:5" s="56" customFormat="1" ht="37.5" x14ac:dyDescent="0.25">
      <c r="A28" s="6">
        <v>14</v>
      </c>
      <c r="B28" s="52" t="s">
        <v>2591</v>
      </c>
      <c r="C28" s="29"/>
      <c r="D28" s="30" t="s">
        <v>9</v>
      </c>
      <c r="E28" s="31"/>
    </row>
    <row r="29" spans="1:5" s="56" customFormat="1" x14ac:dyDescent="0.25">
      <c r="A29" s="6">
        <v>15</v>
      </c>
      <c r="B29" s="52" t="s">
        <v>2592</v>
      </c>
      <c r="C29" s="209" t="s">
        <v>2106</v>
      </c>
      <c r="D29" s="30" t="s">
        <v>9</v>
      </c>
      <c r="E29" s="31"/>
    </row>
    <row r="30" spans="1:5" s="56" customFormat="1" ht="25" x14ac:dyDescent="0.25">
      <c r="A30" s="6">
        <v>16</v>
      </c>
      <c r="B30" s="52" t="s">
        <v>2593</v>
      </c>
      <c r="C30" s="209" t="s">
        <v>193</v>
      </c>
      <c r="D30" s="30" t="s">
        <v>9</v>
      </c>
      <c r="E30" s="31"/>
    </row>
    <row r="31" spans="1:5" s="56" customFormat="1" x14ac:dyDescent="0.25">
      <c r="A31" s="6">
        <v>17</v>
      </c>
      <c r="B31" s="52" t="s">
        <v>2594</v>
      </c>
      <c r="C31" s="209" t="s">
        <v>23</v>
      </c>
      <c r="D31" s="30" t="s">
        <v>9</v>
      </c>
      <c r="E31" s="31"/>
    </row>
    <row r="32" spans="1:5" s="56" customFormat="1" ht="25" x14ac:dyDescent="0.25">
      <c r="A32" s="6">
        <v>18</v>
      </c>
      <c r="B32" s="52" t="s">
        <v>2595</v>
      </c>
      <c r="C32" s="209" t="s">
        <v>114</v>
      </c>
      <c r="D32" s="30" t="s">
        <v>9</v>
      </c>
      <c r="E32" s="31"/>
    </row>
    <row r="33" spans="1:6" s="56" customFormat="1" x14ac:dyDescent="0.25">
      <c r="A33" s="6">
        <v>19</v>
      </c>
      <c r="B33" s="52" t="s">
        <v>2596</v>
      </c>
      <c r="C33" s="209" t="s">
        <v>2597</v>
      </c>
      <c r="D33" s="30" t="s">
        <v>9</v>
      </c>
      <c r="E33" s="31"/>
    </row>
    <row r="34" spans="1:6" s="56" customFormat="1" ht="25" x14ac:dyDescent="0.25">
      <c r="A34" s="6">
        <v>20</v>
      </c>
      <c r="B34" s="52" t="s">
        <v>2598</v>
      </c>
      <c r="C34" s="29"/>
      <c r="D34" s="30" t="s">
        <v>9</v>
      </c>
      <c r="E34" s="31"/>
    </row>
    <row r="35" spans="1:6" s="56" customFormat="1" x14ac:dyDescent="0.25">
      <c r="A35" s="6">
        <v>21</v>
      </c>
      <c r="B35" s="52" t="s">
        <v>2599</v>
      </c>
      <c r="C35" s="209" t="s">
        <v>201</v>
      </c>
      <c r="D35" s="30" t="s">
        <v>9</v>
      </c>
      <c r="E35" s="31"/>
    </row>
    <row r="36" spans="1:6" s="56" customFormat="1" ht="25" x14ac:dyDescent="0.25">
      <c r="A36" s="6">
        <v>22</v>
      </c>
      <c r="B36" s="52" t="s">
        <v>2600</v>
      </c>
      <c r="C36" s="209" t="s">
        <v>894</v>
      </c>
      <c r="D36" s="30" t="s">
        <v>9</v>
      </c>
      <c r="E36" s="31"/>
    </row>
    <row r="37" spans="1:6" s="56" customFormat="1" x14ac:dyDescent="0.25">
      <c r="A37" s="6">
        <v>23</v>
      </c>
      <c r="B37" s="52" t="s">
        <v>2604</v>
      </c>
      <c r="C37" s="209" t="s">
        <v>38</v>
      </c>
      <c r="D37" s="30" t="s">
        <v>9</v>
      </c>
      <c r="E37" s="31"/>
    </row>
    <row r="38" spans="1:6" s="56" customFormat="1" x14ac:dyDescent="0.25">
      <c r="A38" s="6">
        <v>24</v>
      </c>
      <c r="B38" s="52" t="s">
        <v>2603</v>
      </c>
      <c r="C38" s="209" t="s">
        <v>39</v>
      </c>
      <c r="D38" s="30" t="s">
        <v>9</v>
      </c>
      <c r="E38" s="31"/>
    </row>
    <row r="39" spans="1:6" s="56" customFormat="1" ht="25" x14ac:dyDescent="0.25">
      <c r="A39" s="6">
        <v>25</v>
      </c>
      <c r="B39" s="52" t="s">
        <v>2605</v>
      </c>
      <c r="C39" s="209" t="s">
        <v>41</v>
      </c>
      <c r="D39" s="30" t="s">
        <v>9</v>
      </c>
      <c r="E39" s="31"/>
    </row>
    <row r="40" spans="1:6" s="56" customFormat="1" x14ac:dyDescent="0.25">
      <c r="A40" s="6">
        <v>26</v>
      </c>
      <c r="B40" s="52" t="s">
        <v>2601</v>
      </c>
      <c r="C40" s="209" t="s">
        <v>42</v>
      </c>
      <c r="D40" s="30" t="s">
        <v>9</v>
      </c>
      <c r="E40" s="31"/>
    </row>
    <row r="42" spans="1:6" s="56" customFormat="1" x14ac:dyDescent="0.25">
      <c r="A42" s="410" t="s">
        <v>1510</v>
      </c>
      <c r="B42" s="410"/>
      <c r="C42" s="410"/>
      <c r="D42" s="410"/>
      <c r="E42" s="410"/>
    </row>
    <row r="43" spans="1:6" x14ac:dyDescent="0.3">
      <c r="A43" s="4" t="s">
        <v>8</v>
      </c>
      <c r="C43" s="15" t="s">
        <v>6</v>
      </c>
      <c r="D43" s="15" t="s">
        <v>5</v>
      </c>
      <c r="E43" s="15" t="s">
        <v>10</v>
      </c>
      <c r="F43" s="1"/>
    </row>
    <row r="44" spans="1:6" s="56" customFormat="1" ht="37.5" x14ac:dyDescent="0.25">
      <c r="A44" s="6">
        <v>27</v>
      </c>
      <c r="B44" s="52" t="s">
        <v>2564</v>
      </c>
      <c r="C44" s="29" t="s">
        <v>2563</v>
      </c>
      <c r="D44" s="30" t="s">
        <v>9</v>
      </c>
      <c r="E44" s="31"/>
    </row>
    <row r="45" spans="1:6" s="56" customFormat="1" ht="37.5" x14ac:dyDescent="0.25">
      <c r="A45" s="6">
        <v>28</v>
      </c>
      <c r="B45" s="52" t="s">
        <v>2565</v>
      </c>
      <c r="C45" s="29" t="s">
        <v>2563</v>
      </c>
      <c r="D45" s="30" t="s">
        <v>9</v>
      </c>
      <c r="E45" s="31"/>
    </row>
    <row r="46" spans="1:6" s="56" customFormat="1" ht="37.5" x14ac:dyDescent="0.25">
      <c r="A46" s="6">
        <v>29</v>
      </c>
      <c r="B46" s="52" t="s">
        <v>2566</v>
      </c>
      <c r="C46" s="29" t="s">
        <v>2563</v>
      </c>
      <c r="D46" s="30" t="s">
        <v>9</v>
      </c>
      <c r="E46" s="31"/>
    </row>
    <row r="47" spans="1:6" s="56" customFormat="1" ht="25" x14ac:dyDescent="0.25">
      <c r="A47" s="6">
        <v>30</v>
      </c>
      <c r="B47" s="52" t="s">
        <v>2567</v>
      </c>
      <c r="C47" s="29" t="s">
        <v>2563</v>
      </c>
      <c r="D47" s="30" t="s">
        <v>9</v>
      </c>
      <c r="E47" s="31"/>
    </row>
    <row r="48" spans="1:6" s="56" customFormat="1" x14ac:dyDescent="0.25">
      <c r="A48" s="6">
        <v>31</v>
      </c>
      <c r="B48" s="52" t="s">
        <v>2568</v>
      </c>
      <c r="C48" s="29" t="s">
        <v>2563</v>
      </c>
      <c r="D48" s="30" t="s">
        <v>9</v>
      </c>
      <c r="E48" s="31"/>
    </row>
    <row r="49" spans="1:5" s="56" customFormat="1" ht="25" x14ac:dyDescent="0.25">
      <c r="A49" s="6">
        <v>32</v>
      </c>
      <c r="B49" s="52" t="s">
        <v>2569</v>
      </c>
      <c r="C49" s="29" t="s">
        <v>2563</v>
      </c>
      <c r="D49" s="30" t="s">
        <v>9</v>
      </c>
      <c r="E49" s="31"/>
    </row>
    <row r="50" spans="1:5" s="56" customFormat="1" ht="25" x14ac:dyDescent="0.25">
      <c r="A50" s="6">
        <v>33</v>
      </c>
      <c r="B50" s="52" t="s">
        <v>2570</v>
      </c>
      <c r="C50" s="29" t="s">
        <v>2563</v>
      </c>
      <c r="D50" s="30" t="s">
        <v>9</v>
      </c>
      <c r="E50" s="31"/>
    </row>
    <row r="51" spans="1:5" s="56" customFormat="1" ht="143.5" customHeight="1" x14ac:dyDescent="0.25">
      <c r="A51" s="6">
        <v>34</v>
      </c>
      <c r="B51" s="52" t="s">
        <v>2572</v>
      </c>
      <c r="C51" s="29" t="s">
        <v>2571</v>
      </c>
      <c r="D51" s="30" t="s">
        <v>9</v>
      </c>
      <c r="E51" s="31"/>
    </row>
  </sheetData>
  <sheetProtection algorithmName="SHA-512" hashValue="0jjDuZ0fplJLS8634t5q11KsOfE6QCy/kpOtk37ONhK1xGYBYhwrbs04bbwmgM5oqLu9CUt3fSO82dkD2fmyEQ==" saltValue="a3WGMiTUOF4/2ukVqeYl6g==" spinCount="100000" sheet="1" selectLockedCells="1"/>
  <mergeCells count="10">
    <mergeCell ref="A42:E42"/>
    <mergeCell ref="C8:D8"/>
    <mergeCell ref="A10:E10"/>
    <mergeCell ref="A17:E17"/>
    <mergeCell ref="A2:D2"/>
    <mergeCell ref="A3:E3"/>
    <mergeCell ref="A4:E4"/>
    <mergeCell ref="A5:E5"/>
    <mergeCell ref="A6:E6"/>
    <mergeCell ref="C7:D7"/>
  </mergeCells>
  <dataValidations count="2">
    <dataValidation type="list" allowBlank="1" showInputMessage="1" showErrorMessage="1" sqref="E13" xr:uid="{E2A56829-FCB9-4EF7-BC64-07B758B6103F}">
      <formula1>"Yes,NA,Rpt"</formula1>
    </dataValidation>
    <dataValidation type="list" allowBlank="1" showInputMessage="1" showErrorMessage="1" sqref="E44:E51 E12 E14:E15 E19:E40" xr:uid="{471C17EB-EC57-4344-9D18-3BC940B09D62}">
      <formula1>"Yes,Rpt"</formula1>
    </dataValidation>
  </dataValidations>
  <printOptions horizontalCentered="1"/>
  <pageMargins left="0.59055118110236227" right="0.59055118110236227" top="0.59055118110236227" bottom="0.78740157480314965" header="0.31496062992125984" footer="0.31496062992125984"/>
  <pageSetup scale="98" fitToHeight="3" orientation="portrait" r:id="rId1"/>
  <headerFooter scaleWithDoc="0" alignWithMargins="0">
    <oddFooter>&amp;L&amp;"-,Standard"&amp;9compliant: Yes or √    
IMCI Checklist ISO 16315:2016&amp;C&amp;"Calibri,Standard"&amp;9not applicable: NA
&amp;R&amp;"Calibri,Standard"&amp;9follow up on variation report: Rpt or X
Page &amp;P of &amp;N</oddFooter>
  </headerFooter>
  <ignoredErrors>
    <ignoredError sqref="C23:C25 C29:C30 C32"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059B2-3E96-4E82-805F-8A5D442E3D66}">
  <sheetPr codeName="Tabelle5">
    <tabColor theme="5" tint="0.59999389629810485"/>
  </sheetPr>
  <dimension ref="A1:D48"/>
  <sheetViews>
    <sheetView zoomScale="110" zoomScaleNormal="110" zoomScaleSheetLayoutView="100" zoomScalePageLayoutView="75" workbookViewId="0">
      <selection activeCell="C20" sqref="C20"/>
    </sheetView>
  </sheetViews>
  <sheetFormatPr baseColWidth="10" defaultColWidth="11.453125" defaultRowHeight="12.5" x14ac:dyDescent="0.25"/>
  <cols>
    <col min="1" max="1" width="20.6328125" style="11" customWidth="1"/>
    <col min="2" max="2" width="45.6328125" style="36" customWidth="1"/>
    <col min="3" max="3" width="17.26953125" style="36" customWidth="1"/>
    <col min="4" max="4" width="11.453125" style="36" customWidth="1"/>
    <col min="5" max="16384" width="11.453125" style="36"/>
  </cols>
  <sheetData>
    <row r="1" spans="1:4" ht="49" customHeight="1" x14ac:dyDescent="0.25">
      <c r="A1" s="332"/>
      <c r="B1" s="332"/>
      <c r="C1" s="332"/>
    </row>
    <row r="2" spans="1:4" ht="15.75" customHeight="1" x14ac:dyDescent="0.25">
      <c r="A2" s="333" t="s">
        <v>1926</v>
      </c>
      <c r="B2" s="333"/>
      <c r="C2" s="333"/>
    </row>
    <row r="3" spans="1:4" ht="15.75" customHeight="1" x14ac:dyDescent="0.25">
      <c r="A3" s="333" t="s">
        <v>1883</v>
      </c>
      <c r="B3" s="333"/>
      <c r="C3" s="333"/>
    </row>
    <row r="4" spans="1:4" x14ac:dyDescent="0.3">
      <c r="A4" s="334" t="str">
        <f>'Cover sheet'!A2:D2</f>
        <v>Checklist_Evaluation_Module B_G en240408</v>
      </c>
      <c r="B4" s="334"/>
      <c r="C4" s="334"/>
    </row>
    <row r="5" spans="1:4" s="134" customFormat="1" x14ac:dyDescent="0.25">
      <c r="A5" s="137" t="s">
        <v>2321</v>
      </c>
      <c r="B5" s="311" t="str">
        <f>IF('Main data'!C6="","",'Main data'!C6)</f>
        <v/>
      </c>
      <c r="C5" s="311"/>
    </row>
    <row r="6" spans="1:4" s="134" customFormat="1" x14ac:dyDescent="0.25">
      <c r="A6" s="137" t="s">
        <v>2304</v>
      </c>
      <c r="B6" s="311" t="str">
        <f>IF('Main data'!C11="","",'Main data'!C11)</f>
        <v/>
      </c>
      <c r="C6" s="311"/>
    </row>
    <row r="7" spans="1:4" s="134" customFormat="1" x14ac:dyDescent="0.25">
      <c r="A7" s="137" t="s">
        <v>2303</v>
      </c>
      <c r="B7" s="311" t="str">
        <f>IF('Main data'!C13="","",'Main data'!C13)</f>
        <v/>
      </c>
      <c r="C7" s="311"/>
    </row>
    <row r="8" spans="1:4" x14ac:dyDescent="0.25">
      <c r="A8" s="45"/>
      <c r="B8" s="226"/>
      <c r="C8" s="226"/>
    </row>
    <row r="9" spans="1:4" ht="18" customHeight="1" x14ac:dyDescent="0.25">
      <c r="A9" s="330" t="s">
        <v>2512</v>
      </c>
      <c r="B9" s="330"/>
      <c r="C9" s="330"/>
    </row>
    <row r="10" spans="1:4" x14ac:dyDescent="0.3">
      <c r="A10" s="331"/>
      <c r="B10" s="331"/>
      <c r="C10" s="331"/>
      <c r="D10" s="77"/>
    </row>
    <row r="11" spans="1:4" x14ac:dyDescent="0.3">
      <c r="A11" s="227" t="s">
        <v>1927</v>
      </c>
      <c r="B11" s="227" t="s">
        <v>1928</v>
      </c>
      <c r="C11" s="228" t="s">
        <v>307</v>
      </c>
      <c r="D11" s="77"/>
    </row>
    <row r="12" spans="1:4" s="76" customFormat="1" x14ac:dyDescent="0.25">
      <c r="A12" s="190" t="s">
        <v>1929</v>
      </c>
      <c r="B12" s="191" t="s">
        <v>1930</v>
      </c>
      <c r="C12" s="231" t="s">
        <v>2513</v>
      </c>
    </row>
    <row r="13" spans="1:4" s="76" customFormat="1" x14ac:dyDescent="0.25">
      <c r="A13" s="190" t="s">
        <v>1931</v>
      </c>
      <c r="B13" s="191" t="s">
        <v>1932</v>
      </c>
      <c r="C13" s="231" t="s">
        <v>2513</v>
      </c>
    </row>
    <row r="14" spans="1:4" s="76" customFormat="1" x14ac:dyDescent="0.25">
      <c r="A14" s="114" t="s">
        <v>1933</v>
      </c>
      <c r="B14" s="229" t="s">
        <v>1934</v>
      </c>
      <c r="C14" s="231" t="s">
        <v>2513</v>
      </c>
    </row>
    <row r="15" spans="1:4" s="76" customFormat="1" x14ac:dyDescent="0.25">
      <c r="A15" s="190" t="s">
        <v>1935</v>
      </c>
      <c r="B15" s="191" t="s">
        <v>1936</v>
      </c>
      <c r="C15" s="231" t="s">
        <v>2513</v>
      </c>
    </row>
    <row r="16" spans="1:4" s="76" customFormat="1" x14ac:dyDescent="0.25">
      <c r="A16" s="190" t="s">
        <v>1937</v>
      </c>
      <c r="B16" s="191" t="s">
        <v>589</v>
      </c>
      <c r="C16" s="231" t="s">
        <v>2513</v>
      </c>
    </row>
    <row r="17" spans="1:3" s="76" customFormat="1" x14ac:dyDescent="0.25">
      <c r="A17" s="190" t="s">
        <v>1938</v>
      </c>
      <c r="B17" s="191" t="s">
        <v>1939</v>
      </c>
      <c r="C17" s="231" t="s">
        <v>2513</v>
      </c>
    </row>
    <row r="18" spans="1:3" s="76" customFormat="1" x14ac:dyDescent="0.25">
      <c r="A18" s="190" t="s">
        <v>1940</v>
      </c>
      <c r="B18" s="191" t="s">
        <v>1941</v>
      </c>
      <c r="C18" s="231" t="s">
        <v>2513</v>
      </c>
    </row>
    <row r="19" spans="1:3" s="76" customFormat="1" x14ac:dyDescent="0.25">
      <c r="A19" s="190" t="s">
        <v>1942</v>
      </c>
      <c r="B19" s="191" t="s">
        <v>1943</v>
      </c>
      <c r="C19" s="231" t="s">
        <v>2513</v>
      </c>
    </row>
    <row r="20" spans="1:3" s="76" customFormat="1" x14ac:dyDescent="0.25">
      <c r="A20" s="190" t="s">
        <v>1944</v>
      </c>
      <c r="B20" s="191" t="s">
        <v>1945</v>
      </c>
      <c r="C20" s="232"/>
    </row>
    <row r="21" spans="1:3" s="76" customFormat="1" x14ac:dyDescent="0.25">
      <c r="A21" s="190" t="s">
        <v>1946</v>
      </c>
      <c r="B21" s="230" t="s">
        <v>1947</v>
      </c>
      <c r="C21" s="231" t="s">
        <v>2513</v>
      </c>
    </row>
    <row r="22" spans="1:3" s="76" customFormat="1" x14ac:dyDescent="0.25">
      <c r="A22" s="190" t="s">
        <v>1948</v>
      </c>
      <c r="B22" s="230" t="s">
        <v>2510</v>
      </c>
      <c r="C22" s="231" t="s">
        <v>2513</v>
      </c>
    </row>
    <row r="23" spans="1:3" s="76" customFormat="1" x14ac:dyDescent="0.25">
      <c r="A23" s="190" t="s">
        <v>1949</v>
      </c>
      <c r="B23" s="191" t="s">
        <v>1950</v>
      </c>
      <c r="C23" s="232"/>
    </row>
    <row r="24" spans="1:3" s="76" customFormat="1" x14ac:dyDescent="0.25">
      <c r="A24" s="190" t="s">
        <v>1951</v>
      </c>
      <c r="B24" s="191" t="s">
        <v>1952</v>
      </c>
      <c r="C24" s="232"/>
    </row>
    <row r="25" spans="1:3" s="76" customFormat="1" x14ac:dyDescent="0.25">
      <c r="A25" s="190" t="s">
        <v>1953</v>
      </c>
      <c r="B25" s="191" t="s">
        <v>1954</v>
      </c>
      <c r="C25" s="231" t="s">
        <v>2513</v>
      </c>
    </row>
    <row r="26" spans="1:3" s="76" customFormat="1" ht="13.5" customHeight="1" x14ac:dyDescent="0.25">
      <c r="A26" s="190" t="s">
        <v>1955</v>
      </c>
      <c r="B26" s="191" t="s">
        <v>1956</v>
      </c>
      <c r="C26" s="232"/>
    </row>
    <row r="27" spans="1:3" s="76" customFormat="1" x14ac:dyDescent="0.25">
      <c r="A27" s="190" t="s">
        <v>1957</v>
      </c>
      <c r="B27" s="191" t="s">
        <v>1958</v>
      </c>
      <c r="C27" s="232"/>
    </row>
    <row r="28" spans="1:3" s="76" customFormat="1" x14ac:dyDescent="0.25">
      <c r="A28" s="190" t="s">
        <v>1959</v>
      </c>
      <c r="B28" s="191" t="s">
        <v>1960</v>
      </c>
      <c r="C28" s="232"/>
    </row>
    <row r="29" spans="1:3" s="76" customFormat="1" x14ac:dyDescent="0.25">
      <c r="A29" s="190" t="s">
        <v>1961</v>
      </c>
      <c r="B29" s="191" t="s">
        <v>1962</v>
      </c>
      <c r="C29" s="232"/>
    </row>
    <row r="30" spans="1:3" s="76" customFormat="1" x14ac:dyDescent="0.25">
      <c r="A30" s="190" t="s">
        <v>1963</v>
      </c>
      <c r="B30" s="191" t="s">
        <v>1964</v>
      </c>
      <c r="C30" s="232"/>
    </row>
    <row r="31" spans="1:3" s="76" customFormat="1" x14ac:dyDescent="0.25">
      <c r="A31" s="190" t="s">
        <v>1965</v>
      </c>
      <c r="B31" s="191" t="s">
        <v>2511</v>
      </c>
      <c r="C31" s="232"/>
    </row>
    <row r="32" spans="1:3" s="76" customFormat="1" x14ac:dyDescent="0.25">
      <c r="A32" s="190" t="s">
        <v>1966</v>
      </c>
      <c r="B32" s="191" t="s">
        <v>1967</v>
      </c>
      <c r="C32" s="232"/>
    </row>
    <row r="33" spans="1:3" s="76" customFormat="1" x14ac:dyDescent="0.25">
      <c r="A33" s="190" t="s">
        <v>1968</v>
      </c>
      <c r="B33" s="191" t="s">
        <v>1969</v>
      </c>
      <c r="C33" s="232"/>
    </row>
    <row r="34" spans="1:3" s="76" customFormat="1" x14ac:dyDescent="0.25">
      <c r="A34" s="190" t="s">
        <v>1970</v>
      </c>
      <c r="B34" s="191" t="s">
        <v>1971</v>
      </c>
      <c r="C34" s="232"/>
    </row>
    <row r="35" spans="1:3" s="76" customFormat="1" x14ac:dyDescent="0.25">
      <c r="A35" s="190" t="s">
        <v>1972</v>
      </c>
      <c r="B35" s="191" t="s">
        <v>1973</v>
      </c>
      <c r="C35" s="232"/>
    </row>
    <row r="36" spans="1:3" s="76" customFormat="1" x14ac:dyDescent="0.25">
      <c r="A36" s="190" t="s">
        <v>1974</v>
      </c>
      <c r="B36" s="191" t="s">
        <v>1975</v>
      </c>
      <c r="C36" s="232"/>
    </row>
    <row r="37" spans="1:3" s="76" customFormat="1" ht="13.5" customHeight="1" x14ac:dyDescent="0.25">
      <c r="A37" s="190" t="s">
        <v>1976</v>
      </c>
      <c r="B37" s="191" t="s">
        <v>1977</v>
      </c>
      <c r="C37" s="232"/>
    </row>
    <row r="38" spans="1:3" s="76" customFormat="1" x14ac:dyDescent="0.25">
      <c r="A38" s="190" t="s">
        <v>1978</v>
      </c>
      <c r="B38" s="191" t="s">
        <v>375</v>
      </c>
      <c r="C38" s="232"/>
    </row>
    <row r="39" spans="1:3" s="76" customFormat="1" x14ac:dyDescent="0.25">
      <c r="A39" s="190" t="s">
        <v>1979</v>
      </c>
      <c r="B39" s="191" t="s">
        <v>1980</v>
      </c>
      <c r="C39" s="232"/>
    </row>
    <row r="40" spans="1:3" s="76" customFormat="1" ht="25" x14ac:dyDescent="0.25">
      <c r="A40" s="190" t="s">
        <v>1981</v>
      </c>
      <c r="B40" s="191" t="s">
        <v>1982</v>
      </c>
      <c r="C40" s="232"/>
    </row>
    <row r="41" spans="1:3" x14ac:dyDescent="0.25">
      <c r="A41" s="45"/>
    </row>
    <row r="42" spans="1:3" x14ac:dyDescent="0.25">
      <c r="A42" s="45"/>
    </row>
    <row r="44" spans="1:3" x14ac:dyDescent="0.25">
      <c r="A44" s="45"/>
    </row>
    <row r="45" spans="1:3" x14ac:dyDescent="0.25">
      <c r="A45" s="45"/>
    </row>
    <row r="46" spans="1:3" x14ac:dyDescent="0.25">
      <c r="A46" s="329"/>
      <c r="B46" s="329"/>
    </row>
    <row r="47" spans="1:3" x14ac:dyDescent="0.25">
      <c r="A47" s="329"/>
      <c r="B47" s="329"/>
    </row>
    <row r="48" spans="1:3" x14ac:dyDescent="0.25">
      <c r="A48" s="329"/>
      <c r="B48" s="329"/>
    </row>
  </sheetData>
  <sheetProtection algorithmName="SHA-512" hashValue="5IbJgbE1a9wxhOznwYQyHovBwRjxym6exFBDwyZTDLRy/1npv+8ZuguMggGxRs4Ym8SxuSLdLaY17Gz60NnsMw==" saltValue="1svAza/EYOSrGmxevTx/ww==" spinCount="100000" sheet="1" selectLockedCells="1"/>
  <mergeCells count="12">
    <mergeCell ref="B6:C6"/>
    <mergeCell ref="A1:C1"/>
    <mergeCell ref="A2:C2"/>
    <mergeCell ref="A3:C3"/>
    <mergeCell ref="A4:C4"/>
    <mergeCell ref="B5:C5"/>
    <mergeCell ref="A48:B48"/>
    <mergeCell ref="A46:B46"/>
    <mergeCell ref="A47:B47"/>
    <mergeCell ref="B7:C7"/>
    <mergeCell ref="A9:C9"/>
    <mergeCell ref="A10:C10"/>
  </mergeCells>
  <dataValidations count="2">
    <dataValidation type="list" allowBlank="1" showInputMessage="1" showErrorMessage="1" sqref="C20 C23:C24 C26:C40" xr:uid="{EB294EEB-7748-4457-94BC-D46CB9881506}">
      <formula1>"Yes,Not applicable"</formula1>
    </dataValidation>
    <dataValidation type="list" allowBlank="1" showInputMessage="1" showErrorMessage="1" sqref="F26" xr:uid="{3254CD90-3390-43E9-A984-7E95B02189A4}">
      <formula1>#REF!</formula1>
    </dataValidation>
  </dataValidations>
  <printOptions horizontalCentered="1"/>
  <pageMargins left="0.70866141732283472" right="0.70866141732283472" top="0.74803149606299213" bottom="0.74803149606299213" header="0" footer="0.31496062992125984"/>
  <pageSetup orientation="portrait" r:id="rId1"/>
  <headerFooter alignWithMargins="0">
    <oddFooter>&amp;L&amp;"-,Standard"&amp;9 2 - Engine information&amp;R&amp;"Calibri,Standard"&amp;9Page &amp;P of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46">
    <tabColor theme="5" tint="0.59999389629810485"/>
  </sheetPr>
  <dimension ref="A1:F47"/>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13" customWidth="1"/>
    <col min="4" max="4" width="12.81640625" style="3" customWidth="1"/>
    <col min="5" max="5" width="8.5429687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654</v>
      </c>
      <c r="B4" s="384"/>
      <c r="C4" s="384"/>
      <c r="D4" s="384"/>
      <c r="E4" s="384"/>
    </row>
    <row r="5" spans="1:6" ht="15.75" customHeight="1" x14ac:dyDescent="0.25">
      <c r="A5" s="385" t="s">
        <v>594</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4" t="s">
        <v>6</v>
      </c>
      <c r="D10" s="15" t="s">
        <v>5</v>
      </c>
      <c r="E10" s="15" t="s">
        <v>10</v>
      </c>
      <c r="F10" s="1"/>
    </row>
    <row r="11" spans="1:6" s="56" customFormat="1" x14ac:dyDescent="0.25">
      <c r="A11" s="6">
        <v>1</v>
      </c>
      <c r="B11" s="28" t="s">
        <v>593</v>
      </c>
      <c r="C11" s="6" t="s">
        <v>179</v>
      </c>
      <c r="D11" s="30" t="s">
        <v>180</v>
      </c>
      <c r="E11" s="31"/>
    </row>
    <row r="12" spans="1:6" s="56" customFormat="1" x14ac:dyDescent="0.25">
      <c r="A12" s="6">
        <v>2</v>
      </c>
      <c r="B12" s="28" t="s">
        <v>183</v>
      </c>
      <c r="C12" s="53" t="s">
        <v>184</v>
      </c>
      <c r="D12" s="30" t="s">
        <v>9</v>
      </c>
      <c r="E12" s="31"/>
    </row>
    <row r="13" spans="1:6" s="56" customFormat="1" ht="27.75" customHeight="1" x14ac:dyDescent="0.25">
      <c r="A13" s="6">
        <v>3</v>
      </c>
      <c r="B13" s="28" t="s">
        <v>1313</v>
      </c>
      <c r="C13" s="53" t="s">
        <v>185</v>
      </c>
      <c r="D13" s="30" t="s">
        <v>11</v>
      </c>
      <c r="E13" s="31"/>
    </row>
    <row r="14" spans="1:6" s="56" customFormat="1" ht="37.5" x14ac:dyDescent="0.25">
      <c r="A14" s="6">
        <v>4</v>
      </c>
      <c r="B14" s="28" t="s">
        <v>1772</v>
      </c>
      <c r="C14" s="53" t="s">
        <v>187</v>
      </c>
      <c r="D14" s="30" t="s">
        <v>11</v>
      </c>
      <c r="E14" s="31"/>
    </row>
    <row r="15" spans="1:6" s="56" customFormat="1" x14ac:dyDescent="0.25">
      <c r="A15" s="6">
        <v>5</v>
      </c>
      <c r="B15" s="28" t="s">
        <v>189</v>
      </c>
      <c r="C15" s="53" t="s">
        <v>190</v>
      </c>
      <c r="D15" s="30" t="s">
        <v>9</v>
      </c>
      <c r="E15" s="31"/>
    </row>
    <row r="16" spans="1:6" s="56" customFormat="1" ht="27.75" customHeight="1" x14ac:dyDescent="0.25">
      <c r="A16" s="6">
        <v>6</v>
      </c>
      <c r="B16" s="28" t="s">
        <v>1314</v>
      </c>
      <c r="C16" s="53" t="s">
        <v>191</v>
      </c>
      <c r="D16" s="30" t="s">
        <v>11</v>
      </c>
      <c r="E16" s="31"/>
    </row>
    <row r="17" spans="1:6" s="56" customFormat="1" x14ac:dyDescent="0.25">
      <c r="A17" s="6">
        <v>7</v>
      </c>
      <c r="B17" s="28" t="s">
        <v>192</v>
      </c>
      <c r="C17" s="53" t="s">
        <v>193</v>
      </c>
      <c r="D17" s="30" t="s">
        <v>11</v>
      </c>
      <c r="E17" s="31"/>
    </row>
    <row r="18" spans="1:6" s="56" customFormat="1" ht="37.5" x14ac:dyDescent="0.25">
      <c r="A18" s="6">
        <v>8</v>
      </c>
      <c r="B18" s="28" t="s">
        <v>194</v>
      </c>
      <c r="C18" s="53" t="s">
        <v>195</v>
      </c>
      <c r="D18" s="30" t="s">
        <v>11</v>
      </c>
      <c r="E18" s="31"/>
    </row>
    <row r="19" spans="1:6" s="56" customFormat="1" x14ac:dyDescent="0.25">
      <c r="A19" s="6">
        <v>9</v>
      </c>
      <c r="B19" s="28" t="s">
        <v>196</v>
      </c>
      <c r="C19" s="53" t="s">
        <v>197</v>
      </c>
      <c r="D19" s="30" t="s">
        <v>11</v>
      </c>
      <c r="E19" s="31"/>
    </row>
    <row r="20" spans="1:6" s="56" customFormat="1" ht="202.5" customHeight="1" x14ac:dyDescent="0.25">
      <c r="A20" s="6">
        <v>10</v>
      </c>
      <c r="B20" s="28" t="s">
        <v>1667</v>
      </c>
      <c r="C20" s="53" t="s">
        <v>201</v>
      </c>
      <c r="D20" s="30" t="s">
        <v>9</v>
      </c>
      <c r="E20" s="31"/>
    </row>
    <row r="21" spans="1:6" s="56" customFormat="1" x14ac:dyDescent="0.25">
      <c r="A21" s="6"/>
      <c r="B21" s="28"/>
      <c r="C21" s="53"/>
      <c r="D21" s="30"/>
      <c r="E21" s="109"/>
    </row>
    <row r="22" spans="1:6" ht="27" customHeight="1" x14ac:dyDescent="0.25">
      <c r="A22" s="394" t="s">
        <v>1325</v>
      </c>
      <c r="B22" s="394"/>
      <c r="C22" s="394"/>
      <c r="D22" s="394"/>
      <c r="E22" s="394"/>
    </row>
    <row r="23" spans="1:6" x14ac:dyDescent="0.3">
      <c r="A23" s="4" t="s">
        <v>8</v>
      </c>
      <c r="C23" s="14" t="s">
        <v>6</v>
      </c>
      <c r="D23" s="15" t="s">
        <v>5</v>
      </c>
      <c r="E23" s="15" t="s">
        <v>10</v>
      </c>
      <c r="F23" s="1"/>
    </row>
    <row r="24" spans="1:6" s="56" customFormat="1" ht="25" x14ac:dyDescent="0.25">
      <c r="A24" s="6">
        <v>11</v>
      </c>
      <c r="B24" s="52" t="s">
        <v>1043</v>
      </c>
      <c r="C24" s="29" t="s">
        <v>181</v>
      </c>
      <c r="D24" s="30" t="s">
        <v>9</v>
      </c>
      <c r="E24" s="31"/>
    </row>
    <row r="25" spans="1:6" s="56" customFormat="1" ht="37.5" x14ac:dyDescent="0.25">
      <c r="A25" s="6">
        <v>12</v>
      </c>
      <c r="B25" s="52" t="s">
        <v>1324</v>
      </c>
      <c r="C25" s="29" t="s">
        <v>182</v>
      </c>
      <c r="D25" s="30" t="s">
        <v>9</v>
      </c>
      <c r="E25" s="31"/>
    </row>
    <row r="26" spans="1:6" s="56" customFormat="1" ht="37.5" x14ac:dyDescent="0.25">
      <c r="A26" s="6">
        <v>13</v>
      </c>
      <c r="B26" s="52" t="s">
        <v>1666</v>
      </c>
      <c r="C26" s="29" t="s">
        <v>12</v>
      </c>
      <c r="D26" s="30" t="s">
        <v>11</v>
      </c>
      <c r="E26" s="31"/>
    </row>
    <row r="27" spans="1:6" s="56" customFormat="1" ht="25" x14ac:dyDescent="0.25">
      <c r="A27" s="6">
        <v>14</v>
      </c>
      <c r="B27" s="52" t="s">
        <v>1044</v>
      </c>
      <c r="C27" s="29" t="s">
        <v>12</v>
      </c>
      <c r="D27" s="30" t="s">
        <v>11</v>
      </c>
      <c r="E27" s="31"/>
    </row>
    <row r="28" spans="1:6" s="56" customFormat="1" ht="37.5" x14ac:dyDescent="0.25">
      <c r="A28" s="6">
        <v>15</v>
      </c>
      <c r="B28" s="52" t="s">
        <v>1045</v>
      </c>
      <c r="C28" s="29" t="s">
        <v>186</v>
      </c>
      <c r="D28" s="30" t="s">
        <v>11</v>
      </c>
      <c r="E28" s="31"/>
    </row>
    <row r="29" spans="1:6" s="56" customFormat="1" ht="25" x14ac:dyDescent="0.25">
      <c r="A29" s="6">
        <v>16</v>
      </c>
      <c r="B29" s="52" t="s">
        <v>1046</v>
      </c>
      <c r="C29" s="29" t="s">
        <v>1047</v>
      </c>
      <c r="D29" s="30" t="s">
        <v>11</v>
      </c>
      <c r="E29" s="31"/>
    </row>
    <row r="30" spans="1:6" s="56" customFormat="1" ht="25" x14ac:dyDescent="0.25">
      <c r="A30" s="6">
        <v>17</v>
      </c>
      <c r="B30" s="52" t="s">
        <v>1315</v>
      </c>
      <c r="C30" s="29" t="s">
        <v>188</v>
      </c>
      <c r="D30" s="30" t="s">
        <v>11</v>
      </c>
      <c r="E30" s="31"/>
    </row>
    <row r="31" spans="1:6" s="56" customFormat="1" ht="37.5" x14ac:dyDescent="0.25">
      <c r="A31" s="6">
        <v>18</v>
      </c>
      <c r="B31" s="52" t="s">
        <v>1048</v>
      </c>
      <c r="C31" s="29" t="s">
        <v>1049</v>
      </c>
      <c r="D31" s="30" t="s">
        <v>9</v>
      </c>
      <c r="E31" s="31"/>
    </row>
    <row r="32" spans="1:6" s="56" customFormat="1" ht="27" customHeight="1" x14ac:dyDescent="0.25">
      <c r="A32" s="6">
        <v>19</v>
      </c>
      <c r="B32" s="52" t="s">
        <v>1316</v>
      </c>
      <c r="C32" s="29" t="s">
        <v>1050</v>
      </c>
      <c r="D32" s="30" t="s">
        <v>9</v>
      </c>
      <c r="E32" s="31"/>
    </row>
    <row r="33" spans="1:5" s="56" customFormat="1" ht="14.25" customHeight="1" x14ac:dyDescent="0.25">
      <c r="A33" s="6">
        <v>20</v>
      </c>
      <c r="B33" s="28" t="s">
        <v>1051</v>
      </c>
      <c r="C33" s="53" t="s">
        <v>1052</v>
      </c>
      <c r="D33" s="30" t="s">
        <v>11</v>
      </c>
      <c r="E33" s="31"/>
    </row>
    <row r="34" spans="1:5" s="56" customFormat="1" ht="25" x14ac:dyDescent="0.25">
      <c r="A34" s="6">
        <v>21</v>
      </c>
      <c r="B34" s="52" t="s">
        <v>1317</v>
      </c>
      <c r="C34" s="29" t="s">
        <v>199</v>
      </c>
      <c r="D34" s="30" t="s">
        <v>11</v>
      </c>
      <c r="E34" s="31"/>
    </row>
    <row r="35" spans="1:5" s="56" customFormat="1" ht="38.25" customHeight="1" x14ac:dyDescent="0.25">
      <c r="A35" s="6">
        <v>22</v>
      </c>
      <c r="B35" s="52" t="s">
        <v>1318</v>
      </c>
      <c r="C35" s="29" t="s">
        <v>199</v>
      </c>
      <c r="D35" s="30" t="s">
        <v>11</v>
      </c>
      <c r="E35" s="31"/>
    </row>
    <row r="36" spans="1:5" s="56" customFormat="1" ht="25" x14ac:dyDescent="0.25">
      <c r="A36" s="6">
        <v>23</v>
      </c>
      <c r="B36" s="52" t="s">
        <v>1319</v>
      </c>
      <c r="C36" s="29" t="s">
        <v>907</v>
      </c>
      <c r="D36" s="30" t="s">
        <v>11</v>
      </c>
      <c r="E36" s="31"/>
    </row>
    <row r="37" spans="1:5" s="56" customFormat="1" ht="25" x14ac:dyDescent="0.25">
      <c r="A37" s="6">
        <v>24</v>
      </c>
      <c r="B37" s="52" t="s">
        <v>1320</v>
      </c>
      <c r="C37" s="29" t="s">
        <v>111</v>
      </c>
      <c r="D37" s="30" t="s">
        <v>11</v>
      </c>
      <c r="E37" s="31"/>
    </row>
    <row r="38" spans="1:5" s="56" customFormat="1" x14ac:dyDescent="0.25">
      <c r="A38" s="6">
        <v>25</v>
      </c>
      <c r="B38" s="52" t="s">
        <v>1053</v>
      </c>
      <c r="C38" s="29" t="s">
        <v>114</v>
      </c>
      <c r="D38" s="30" t="s">
        <v>11</v>
      </c>
      <c r="E38" s="31"/>
    </row>
    <row r="39" spans="1:5" s="56" customFormat="1" ht="25" x14ac:dyDescent="0.25">
      <c r="A39" s="6">
        <v>26</v>
      </c>
      <c r="B39" s="52" t="s">
        <v>1321</v>
      </c>
      <c r="C39" s="29" t="s">
        <v>115</v>
      </c>
      <c r="D39" s="30" t="s">
        <v>11</v>
      </c>
      <c r="E39" s="31"/>
    </row>
    <row r="40" spans="1:5" s="56" customFormat="1" ht="37.5" x14ac:dyDescent="0.25">
      <c r="A40" s="6">
        <v>27</v>
      </c>
      <c r="B40" s="52" t="s">
        <v>1322</v>
      </c>
      <c r="C40" s="29" t="s">
        <v>119</v>
      </c>
      <c r="D40" s="30" t="s">
        <v>11</v>
      </c>
      <c r="E40" s="31"/>
    </row>
    <row r="41" spans="1:5" s="56" customFormat="1" ht="25" x14ac:dyDescent="0.25">
      <c r="A41" s="6">
        <v>28</v>
      </c>
      <c r="B41" s="52" t="s">
        <v>1054</v>
      </c>
      <c r="C41" s="29" t="s">
        <v>31</v>
      </c>
      <c r="D41" s="30" t="s">
        <v>11</v>
      </c>
      <c r="E41" s="31"/>
    </row>
    <row r="42" spans="1:5" s="56" customFormat="1" ht="25" x14ac:dyDescent="0.25">
      <c r="A42" s="6">
        <v>29</v>
      </c>
      <c r="B42" s="52" t="s">
        <v>1323</v>
      </c>
      <c r="C42" s="29" t="s">
        <v>32</v>
      </c>
      <c r="D42" s="30" t="s">
        <v>9</v>
      </c>
      <c r="E42" s="31"/>
    </row>
    <row r="44" spans="1:5" x14ac:dyDescent="0.3">
      <c r="A44" s="389" t="s">
        <v>7</v>
      </c>
      <c r="B44" s="389"/>
      <c r="C44" s="9"/>
      <c r="D44" s="10"/>
    </row>
    <row r="45" spans="1:5" x14ac:dyDescent="0.25">
      <c r="A45" s="390"/>
      <c r="B45" s="390"/>
      <c r="C45" s="390"/>
      <c r="D45" s="390"/>
      <c r="E45" s="390"/>
    </row>
    <row r="46" spans="1:5" x14ac:dyDescent="0.25">
      <c r="A46" s="391"/>
      <c r="B46" s="392"/>
      <c r="C46" s="392"/>
      <c r="D46" s="392"/>
      <c r="E46" s="393"/>
    </row>
    <row r="47" spans="1:5" x14ac:dyDescent="0.25">
      <c r="A47" s="391"/>
      <c r="B47" s="392"/>
      <c r="C47" s="392"/>
      <c r="D47" s="392"/>
      <c r="E47" s="393"/>
    </row>
  </sheetData>
  <sheetProtection algorithmName="SHA-512" hashValue="y7uOvaINaYbiWYef2RDPp8XYX+oqm1m6vcNYMAkkhgpaN48WlH+HAlOMeln44HH+smPmxZajvdUApjqcTUzoVw==" saltValue="ocu9K4jVN24YTleMT1mjZw==" spinCount="100000" sheet="1" selectLockedCells="1"/>
  <mergeCells count="14">
    <mergeCell ref="A44:B44"/>
    <mergeCell ref="A45:E45"/>
    <mergeCell ref="A46:E46"/>
    <mergeCell ref="A47:E47"/>
    <mergeCell ref="A1:E1"/>
    <mergeCell ref="A2:E2"/>
    <mergeCell ref="A3:E3"/>
    <mergeCell ref="A4:E4"/>
    <mergeCell ref="A5:E5"/>
    <mergeCell ref="A22:E22"/>
    <mergeCell ref="C7:D7"/>
    <mergeCell ref="E7:E8"/>
    <mergeCell ref="C8:D8"/>
    <mergeCell ref="A6:E6"/>
  </mergeCells>
  <dataValidations count="4">
    <dataValidation type="list" allowBlank="1" showInputMessage="1" showErrorMessage="1" sqref="E13:E14 E16:E19" xr:uid="{55FBE640-0493-4565-BDC1-03AAF28583BF}">
      <formula1>"Yes, NA, Rpt"</formula1>
    </dataValidation>
    <dataValidation type="list" allowBlank="1" showInputMessage="1" showErrorMessage="1" sqref="E11" xr:uid="{799DBB53-7356-48C1-A385-0ED5B0484C3D}">
      <formula1>"Petrol,Diesel"</formula1>
    </dataValidation>
    <dataValidation type="list" allowBlank="1" showInputMessage="1" showErrorMessage="1" sqref="E26:E30 E33:E41" xr:uid="{A2B8A80E-835A-4A2E-887C-B641D06A8003}">
      <formula1>"Yes,Rpt,NA"</formula1>
    </dataValidation>
    <dataValidation type="list" allowBlank="1" showInputMessage="1" showErrorMessage="1" sqref="E12 E15 E24:E25 E31:E32 E42 E20" xr:uid="{C81D2812-48B0-4D1D-AFAD-8780C1E853A9}">
      <formula1>"Yes,Rpt"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EN ISO 21487:2018&amp;C&amp;"Calibri,Standard"&amp;9not applicable: NA 
      &amp;R&amp;"Calibri,Standard"&amp;9follow up on variation report: Rpt or X
Page &amp;P of &amp;N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E425-56DC-4556-830C-C439E1751522}">
  <sheetPr codeName="Tabelle48">
    <tabColor theme="5" tint="0.59999389629810485"/>
  </sheetPr>
  <dimension ref="A1:F19"/>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13" customWidth="1"/>
    <col min="4" max="4" width="12.81640625" style="3" customWidth="1"/>
    <col min="5" max="5" width="8.54296875" style="3" customWidth="1"/>
    <col min="6" max="16384" width="11.453125" style="3"/>
  </cols>
  <sheetData>
    <row r="1" spans="1:6" ht="76.5" customHeight="1" x14ac:dyDescent="0.25">
      <c r="A1" s="396"/>
      <c r="B1" s="396"/>
      <c r="C1" s="396"/>
      <c r="D1" s="396"/>
      <c r="E1" s="396"/>
    </row>
    <row r="2" spans="1:6" ht="15" customHeight="1" x14ac:dyDescent="0.25">
      <c r="A2" s="396"/>
      <c r="B2" s="396"/>
      <c r="C2" s="396"/>
      <c r="D2" s="396"/>
      <c r="E2" s="396"/>
    </row>
    <row r="3" spans="1:6" ht="15" customHeight="1" x14ac:dyDescent="0.25">
      <c r="A3" s="385" t="s">
        <v>1087</v>
      </c>
      <c r="B3" s="385"/>
      <c r="C3" s="385"/>
      <c r="D3" s="385"/>
      <c r="E3" s="385"/>
    </row>
    <row r="4" spans="1:6" ht="15" customHeight="1" x14ac:dyDescent="0.25">
      <c r="A4" s="384" t="s">
        <v>2110</v>
      </c>
      <c r="B4" s="384"/>
      <c r="C4" s="384"/>
      <c r="D4" s="384"/>
      <c r="E4" s="384"/>
    </row>
    <row r="5" spans="1:6" ht="15.75" customHeight="1" x14ac:dyDescent="0.25">
      <c r="A5" s="385" t="s">
        <v>2144</v>
      </c>
      <c r="B5" s="385"/>
      <c r="C5" s="385"/>
      <c r="D5" s="385"/>
      <c r="E5" s="385"/>
    </row>
    <row r="6" spans="1:6" ht="15" customHeight="1" x14ac:dyDescent="0.25">
      <c r="A6" s="400" t="str">
        <f>'Cover sheet'!A2:D2</f>
        <v>Checklist_Evaluation_Module B_G en240408</v>
      </c>
      <c r="B6" s="401"/>
      <c r="C6" s="401"/>
      <c r="D6" s="401"/>
      <c r="E6" s="401"/>
    </row>
    <row r="7" spans="1:6" ht="18" customHeight="1" x14ac:dyDescent="0.25">
      <c r="B7" s="17" t="s">
        <v>2321</v>
      </c>
      <c r="C7" s="397" t="str">
        <f>IF(Checklists!B5=0,"",Checklists!B5)</f>
        <v/>
      </c>
      <c r="D7" s="397"/>
      <c r="E7" s="332"/>
    </row>
    <row r="8" spans="1:6" ht="18" customHeight="1" x14ac:dyDescent="0.25">
      <c r="B8" s="17" t="s">
        <v>2304</v>
      </c>
      <c r="C8" s="397" t="str">
        <f>IF(Checklists!B6=0,"",Checklists!B6)</f>
        <v/>
      </c>
      <c r="D8" s="397"/>
      <c r="E8" s="332"/>
    </row>
    <row r="9" spans="1:6" ht="15" customHeight="1" x14ac:dyDescent="0.25"/>
    <row r="10" spans="1:6" x14ac:dyDescent="0.3">
      <c r="A10" s="4" t="s">
        <v>8</v>
      </c>
      <c r="C10" s="14" t="s">
        <v>6</v>
      </c>
      <c r="D10" s="15" t="s">
        <v>5</v>
      </c>
      <c r="E10" s="15" t="s">
        <v>10</v>
      </c>
      <c r="F10" s="1"/>
    </row>
    <row r="11" spans="1:6" s="56" customFormat="1" ht="25" x14ac:dyDescent="0.25">
      <c r="A11" s="6">
        <v>1</v>
      </c>
      <c r="B11" s="28" t="s">
        <v>2111</v>
      </c>
      <c r="C11" s="53" t="s">
        <v>13</v>
      </c>
      <c r="D11" s="30" t="s">
        <v>9</v>
      </c>
      <c r="E11" s="31"/>
    </row>
    <row r="12" spans="1:6" s="56" customFormat="1" x14ac:dyDescent="0.25">
      <c r="A12" s="6">
        <v>2</v>
      </c>
      <c r="B12" s="52" t="s">
        <v>2112</v>
      </c>
      <c r="C12" s="29" t="s">
        <v>12</v>
      </c>
      <c r="D12" s="30" t="s">
        <v>9</v>
      </c>
      <c r="E12" s="31"/>
    </row>
    <row r="13" spans="1:6" s="56" customFormat="1" x14ac:dyDescent="0.25">
      <c r="A13" s="6">
        <v>3</v>
      </c>
      <c r="B13" s="28" t="s">
        <v>2113</v>
      </c>
      <c r="C13" s="53" t="s">
        <v>24</v>
      </c>
      <c r="D13" s="30" t="s">
        <v>319</v>
      </c>
      <c r="E13" s="31"/>
    </row>
    <row r="14" spans="1:6" s="56" customFormat="1" x14ac:dyDescent="0.25">
      <c r="A14" s="6"/>
      <c r="B14" s="28"/>
      <c r="C14" s="53"/>
      <c r="D14" s="30"/>
      <c r="E14" s="109"/>
    </row>
    <row r="16" spans="1:6" x14ac:dyDescent="0.3">
      <c r="A16" s="389" t="s">
        <v>7</v>
      </c>
      <c r="B16" s="389"/>
      <c r="C16" s="9"/>
      <c r="D16" s="10"/>
    </row>
    <row r="17" spans="1:5" x14ac:dyDescent="0.25">
      <c r="A17" s="390"/>
      <c r="B17" s="390"/>
      <c r="C17" s="390"/>
      <c r="D17" s="390"/>
      <c r="E17" s="390"/>
    </row>
    <row r="18" spans="1:5" x14ac:dyDescent="0.25">
      <c r="A18" s="391"/>
      <c r="B18" s="392"/>
      <c r="C18" s="392"/>
      <c r="D18" s="392"/>
      <c r="E18" s="393"/>
    </row>
    <row r="19" spans="1:5" x14ac:dyDescent="0.25">
      <c r="A19" s="391"/>
      <c r="B19" s="392"/>
      <c r="C19" s="392"/>
      <c r="D19" s="392"/>
      <c r="E19" s="393"/>
    </row>
  </sheetData>
  <sheetProtection algorithmName="SHA-512" hashValue="AidoGn7jD06v4Da7Ez4PtkPeJxOLAH0i00L3LeDSUsqVFBhhJ6vaZ1jg9kbiP/lxMGnpXp089RraFAfdmaHesg==" saltValue="wpb/6cxdlEJ0DYkWpLviyQ==" spinCount="100000" sheet="1" objects="1" scenarios="1" selectLockedCells="1"/>
  <mergeCells count="13">
    <mergeCell ref="A18:E18"/>
    <mergeCell ref="A19:E19"/>
    <mergeCell ref="C7:D7"/>
    <mergeCell ref="E7:E8"/>
    <mergeCell ref="C8:D8"/>
    <mergeCell ref="A16:B16"/>
    <mergeCell ref="A17:E17"/>
    <mergeCell ref="A6:E6"/>
    <mergeCell ref="A1:E1"/>
    <mergeCell ref="A2:E2"/>
    <mergeCell ref="A3:E3"/>
    <mergeCell ref="A4:E4"/>
    <mergeCell ref="A5:E5"/>
  </mergeCells>
  <dataValidations count="2">
    <dataValidation type="list" allowBlank="1" showInputMessage="1" showErrorMessage="1" sqref="E11:E12" xr:uid="{AD2EADD5-3D6F-416F-A7F1-7802999DA939}">
      <formula1>"Yes,Rpt"</formula1>
    </dataValidation>
    <dataValidation type="list" allowBlank="1" showInputMessage="1" showErrorMessage="1" sqref="E13" xr:uid="{3AA5C652-A81A-4F0C-80A4-E650911EBABC}">
      <formula1>"Yes, No, Rpt"</formula1>
    </dataValidation>
  </dataValidations>
  <printOptions horizontalCentered="1"/>
  <pageMargins left="0.59055118110236227" right="0.59055118110236227" top="0.59055118110236227" bottom="0.78740157480314965" header="0.31496062992125984" footer="0.31496062992125984"/>
  <pageSetup orientation="portrait" r:id="rId1"/>
  <headerFooter scaleWithDoc="0" alignWithMargins="0">
    <oddFooter>&amp;L&amp;"-,Standard"&amp;9compliant: Yes or √   
IMCI Checklist EN ISO 23411:2021&amp;C&amp;"Calibri,Standard"&amp;9not applicable: NA 
      &amp;R&amp;"Calibri,Standard"&amp;9follow up on variation report: Rpt or X
Page &amp;P of &amp;N</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49">
    <tabColor theme="5" tint="0.59999389629810485"/>
  </sheetPr>
  <dimension ref="A1:F85"/>
  <sheetViews>
    <sheetView zoomScaleNormal="100" zoomScaleSheetLayoutView="100" workbookViewId="0">
      <selection activeCell="E11" sqref="E11"/>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5" ht="76.5" customHeight="1" x14ac:dyDescent="0.3">
      <c r="A1" s="396"/>
      <c r="B1" s="396"/>
      <c r="C1" s="396"/>
      <c r="D1" s="396"/>
      <c r="E1" s="396"/>
    </row>
    <row r="2" spans="1:5" ht="15" customHeight="1" x14ac:dyDescent="0.3">
      <c r="A2" s="396"/>
      <c r="B2" s="396"/>
      <c r="C2" s="396"/>
      <c r="D2" s="396"/>
      <c r="E2" s="396"/>
    </row>
    <row r="3" spans="1:5" ht="15" customHeight="1" x14ac:dyDescent="0.3">
      <c r="A3" s="385" t="s">
        <v>1087</v>
      </c>
      <c r="B3" s="385"/>
      <c r="C3" s="385"/>
      <c r="D3" s="385"/>
      <c r="E3" s="385"/>
    </row>
    <row r="4" spans="1:5" ht="15" customHeight="1" x14ac:dyDescent="0.3">
      <c r="A4" s="384" t="s">
        <v>592</v>
      </c>
      <c r="B4" s="384"/>
      <c r="C4" s="384"/>
      <c r="D4" s="384"/>
      <c r="E4" s="384"/>
    </row>
    <row r="5" spans="1:5" ht="15.75" customHeight="1" x14ac:dyDescent="0.3">
      <c r="A5" s="385" t="s">
        <v>1677</v>
      </c>
      <c r="B5" s="385"/>
      <c r="C5" s="385"/>
      <c r="D5" s="385"/>
      <c r="E5" s="385"/>
    </row>
    <row r="6" spans="1:5" ht="15" customHeight="1" x14ac:dyDescent="0.3">
      <c r="A6" s="400" t="str">
        <f>'Cover sheet'!A2:D2</f>
        <v>Checklist_Evaluation_Module B_G en240408</v>
      </c>
      <c r="B6" s="401"/>
      <c r="C6" s="401"/>
      <c r="D6" s="401"/>
      <c r="E6" s="401"/>
    </row>
    <row r="7" spans="1:5" s="3" customFormat="1" ht="18" customHeight="1" x14ac:dyDescent="0.25">
      <c r="A7" s="2"/>
      <c r="B7" s="17" t="s">
        <v>2321</v>
      </c>
      <c r="C7" s="417" t="str">
        <f>IF(Checklists!B5=0,"",Checklists!B5)</f>
        <v/>
      </c>
      <c r="D7" s="418"/>
      <c r="E7" s="332"/>
    </row>
    <row r="8" spans="1:5" s="3" customFormat="1" ht="18" customHeight="1" x14ac:dyDescent="0.25">
      <c r="A8" s="2"/>
      <c r="B8" s="17" t="s">
        <v>2304</v>
      </c>
      <c r="C8" s="417" t="str">
        <f>IF(Checklists!B6=0,"",Checklists!B6)</f>
        <v/>
      </c>
      <c r="D8" s="418"/>
      <c r="E8" s="332"/>
    </row>
    <row r="9" spans="1:5" x14ac:dyDescent="0.3">
      <c r="A9" s="2"/>
      <c r="B9" s="3"/>
      <c r="C9" s="3"/>
      <c r="D9" s="3"/>
      <c r="E9" s="3"/>
    </row>
    <row r="10" spans="1:5" x14ac:dyDescent="0.3">
      <c r="A10" s="4" t="s">
        <v>8</v>
      </c>
      <c r="B10" s="3"/>
      <c r="C10" s="4" t="s">
        <v>6</v>
      </c>
      <c r="D10" s="5" t="s">
        <v>5</v>
      </c>
      <c r="E10" s="5" t="s">
        <v>10</v>
      </c>
    </row>
    <row r="11" spans="1:5" ht="37.5" x14ac:dyDescent="0.3">
      <c r="A11" s="6">
        <v>1</v>
      </c>
      <c r="B11" s="28" t="s">
        <v>1668</v>
      </c>
      <c r="C11" s="29" t="s">
        <v>69</v>
      </c>
      <c r="D11" s="30" t="s">
        <v>11</v>
      </c>
      <c r="E11" s="31"/>
    </row>
    <row r="12" spans="1:5" ht="75" x14ac:dyDescent="0.3">
      <c r="A12" s="6">
        <v>2</v>
      </c>
      <c r="B12" s="28" t="s">
        <v>1669</v>
      </c>
      <c r="C12" s="29" t="s">
        <v>149</v>
      </c>
      <c r="D12" s="30" t="s">
        <v>11</v>
      </c>
      <c r="E12" s="31"/>
    </row>
    <row r="13" spans="1:5" ht="87.5" x14ac:dyDescent="0.3">
      <c r="A13" s="6">
        <v>3</v>
      </c>
      <c r="B13" s="52" t="s">
        <v>1429</v>
      </c>
      <c r="C13" s="29" t="s">
        <v>37</v>
      </c>
      <c r="D13" s="30" t="s">
        <v>11</v>
      </c>
      <c r="E13" s="31"/>
    </row>
    <row r="14" spans="1:5" ht="112.5" x14ac:dyDescent="0.3">
      <c r="A14" s="6">
        <v>4</v>
      </c>
      <c r="B14" s="52" t="s">
        <v>1430</v>
      </c>
      <c r="C14" s="29" t="s">
        <v>161</v>
      </c>
      <c r="D14" s="30" t="s">
        <v>11</v>
      </c>
      <c r="E14" s="31"/>
    </row>
    <row r="15" spans="1:5" x14ac:dyDescent="0.3">
      <c r="A15" s="24"/>
      <c r="B15" s="8"/>
      <c r="C15" s="59"/>
      <c r="D15" s="48"/>
      <c r="E15" s="72"/>
    </row>
    <row r="16" spans="1:5" s="3" customFormat="1" ht="29.25" customHeight="1" x14ac:dyDescent="0.25">
      <c r="A16" s="394" t="s">
        <v>1325</v>
      </c>
      <c r="B16" s="394"/>
      <c r="C16" s="394"/>
      <c r="D16" s="394"/>
      <c r="E16" s="394"/>
    </row>
    <row r="17" spans="1:5" x14ac:dyDescent="0.3">
      <c r="A17" s="4" t="s">
        <v>8</v>
      </c>
      <c r="B17" s="3"/>
      <c r="C17" s="4" t="s">
        <v>6</v>
      </c>
      <c r="D17" s="5" t="s">
        <v>5</v>
      </c>
      <c r="E17" s="5" t="s">
        <v>10</v>
      </c>
    </row>
    <row r="18" spans="1:5" ht="62.5" x14ac:dyDescent="0.3">
      <c r="A18" s="6">
        <v>5</v>
      </c>
      <c r="B18" s="52" t="s">
        <v>1055</v>
      </c>
      <c r="C18" s="52"/>
      <c r="D18" s="30" t="s">
        <v>11</v>
      </c>
      <c r="E18" s="31"/>
    </row>
    <row r="19" spans="1:5" ht="50" x14ac:dyDescent="0.3">
      <c r="A19" s="6">
        <f>A18+1</f>
        <v>6</v>
      </c>
      <c r="B19" s="52" t="s">
        <v>1056</v>
      </c>
      <c r="C19" s="52"/>
      <c r="D19" s="30" t="s">
        <v>11</v>
      </c>
      <c r="E19" s="31"/>
    </row>
    <row r="20" spans="1:5" ht="25" x14ac:dyDescent="0.3">
      <c r="A20" s="6">
        <f t="shared" ref="A20:A59" si="0">A19+1</f>
        <v>7</v>
      </c>
      <c r="B20" s="52" t="s">
        <v>1331</v>
      </c>
      <c r="C20" s="29" t="s">
        <v>80</v>
      </c>
      <c r="D20" s="30" t="s">
        <v>9</v>
      </c>
      <c r="E20" s="31"/>
    </row>
    <row r="21" spans="1:5" ht="25" x14ac:dyDescent="0.3">
      <c r="A21" s="6">
        <f t="shared" si="0"/>
        <v>8</v>
      </c>
      <c r="B21" s="52" t="s">
        <v>1057</v>
      </c>
      <c r="C21" s="29" t="s">
        <v>15</v>
      </c>
      <c r="D21" s="30" t="s">
        <v>9</v>
      </c>
      <c r="E21" s="31"/>
    </row>
    <row r="22" spans="1:5" ht="37.5" x14ac:dyDescent="0.3">
      <c r="A22" s="6">
        <f t="shared" si="0"/>
        <v>9</v>
      </c>
      <c r="B22" s="52" t="s">
        <v>1332</v>
      </c>
      <c r="C22" s="29" t="s">
        <v>18</v>
      </c>
      <c r="D22" s="30" t="s">
        <v>11</v>
      </c>
      <c r="E22" s="31"/>
    </row>
    <row r="23" spans="1:5" ht="25" x14ac:dyDescent="0.3">
      <c r="A23" s="6">
        <f t="shared" si="0"/>
        <v>10</v>
      </c>
      <c r="B23" s="52" t="s">
        <v>1333</v>
      </c>
      <c r="C23" s="29" t="s">
        <v>18</v>
      </c>
      <c r="D23" s="30" t="s">
        <v>11</v>
      </c>
      <c r="E23" s="31"/>
    </row>
    <row r="24" spans="1:5" x14ac:dyDescent="0.3">
      <c r="A24" s="6">
        <f t="shared" si="0"/>
        <v>11</v>
      </c>
      <c r="B24" s="52" t="s">
        <v>1058</v>
      </c>
      <c r="C24" s="29" t="s">
        <v>19</v>
      </c>
      <c r="D24" s="30" t="s">
        <v>9</v>
      </c>
      <c r="E24" s="31"/>
    </row>
    <row r="25" spans="1:5" ht="25" x14ac:dyDescent="0.3">
      <c r="A25" s="6">
        <f t="shared" si="0"/>
        <v>12</v>
      </c>
      <c r="B25" s="52" t="s">
        <v>1059</v>
      </c>
      <c r="C25" s="29" t="s">
        <v>20</v>
      </c>
      <c r="D25" s="30" t="s">
        <v>9</v>
      </c>
      <c r="E25" s="31"/>
    </row>
    <row r="26" spans="1:5" ht="50" x14ac:dyDescent="0.3">
      <c r="A26" s="6">
        <f t="shared" si="0"/>
        <v>13</v>
      </c>
      <c r="B26" s="52" t="s">
        <v>1060</v>
      </c>
      <c r="C26" s="29" t="s">
        <v>21</v>
      </c>
      <c r="D26" s="30" t="s">
        <v>9</v>
      </c>
      <c r="E26" s="31"/>
    </row>
    <row r="27" spans="1:5" ht="25" x14ac:dyDescent="0.3">
      <c r="A27" s="6">
        <f t="shared" si="0"/>
        <v>14</v>
      </c>
      <c r="B27" s="52" t="s">
        <v>1334</v>
      </c>
      <c r="C27" s="29" t="s">
        <v>21</v>
      </c>
      <c r="D27" s="30" t="s">
        <v>9</v>
      </c>
      <c r="E27" s="31"/>
    </row>
    <row r="28" spans="1:5" ht="25" x14ac:dyDescent="0.3">
      <c r="A28" s="6">
        <f t="shared" si="0"/>
        <v>15</v>
      </c>
      <c r="B28" s="52" t="s">
        <v>1061</v>
      </c>
      <c r="C28" s="29" t="s">
        <v>68</v>
      </c>
      <c r="D28" s="30" t="s">
        <v>9</v>
      </c>
      <c r="E28" s="31"/>
    </row>
    <row r="29" spans="1:5" ht="25" x14ac:dyDescent="0.3">
      <c r="A29" s="6">
        <f t="shared" si="0"/>
        <v>16</v>
      </c>
      <c r="B29" s="52" t="s">
        <v>1062</v>
      </c>
      <c r="C29" s="53" t="s">
        <v>70</v>
      </c>
      <c r="D29" s="30" t="s">
        <v>9</v>
      </c>
      <c r="E29" s="31"/>
    </row>
    <row r="30" spans="1:5" ht="25" x14ac:dyDescent="0.3">
      <c r="A30" s="6">
        <f t="shared" si="0"/>
        <v>17</v>
      </c>
      <c r="B30" s="52" t="s">
        <v>1063</v>
      </c>
      <c r="C30" s="53" t="s">
        <v>1064</v>
      </c>
      <c r="D30" s="30" t="s">
        <v>9</v>
      </c>
      <c r="E30" s="31"/>
    </row>
    <row r="31" spans="1:5" ht="25" x14ac:dyDescent="0.3">
      <c r="A31" s="6">
        <f t="shared" si="0"/>
        <v>18</v>
      </c>
      <c r="B31" s="52" t="s">
        <v>1065</v>
      </c>
      <c r="C31" s="53" t="s">
        <v>1066</v>
      </c>
      <c r="D31" s="30" t="s">
        <v>9</v>
      </c>
      <c r="E31" s="31"/>
    </row>
    <row r="32" spans="1:5" ht="50" x14ac:dyDescent="0.3">
      <c r="A32" s="6">
        <f t="shared" si="0"/>
        <v>19</v>
      </c>
      <c r="B32" s="52" t="s">
        <v>1067</v>
      </c>
      <c r="C32" s="53" t="s">
        <v>1068</v>
      </c>
      <c r="D32" s="30" t="s">
        <v>11</v>
      </c>
      <c r="E32" s="31"/>
    </row>
    <row r="33" spans="1:5" ht="37.5" x14ac:dyDescent="0.3">
      <c r="A33" s="6">
        <f t="shared" si="0"/>
        <v>20</v>
      </c>
      <c r="B33" s="52" t="s">
        <v>2561</v>
      </c>
      <c r="C33" s="53" t="s">
        <v>356</v>
      </c>
      <c r="D33" s="30"/>
      <c r="E33" s="30"/>
    </row>
    <row r="34" spans="1:5" ht="25" x14ac:dyDescent="0.3">
      <c r="A34" s="6">
        <f>A33+1</f>
        <v>21</v>
      </c>
      <c r="B34" s="78" t="s">
        <v>1069</v>
      </c>
      <c r="C34" s="53" t="s">
        <v>22</v>
      </c>
      <c r="D34" s="30" t="s">
        <v>11</v>
      </c>
      <c r="E34" s="31"/>
    </row>
    <row r="35" spans="1:5" ht="25" x14ac:dyDescent="0.3">
      <c r="A35" s="6">
        <f t="shared" si="0"/>
        <v>22</v>
      </c>
      <c r="B35" s="52" t="s">
        <v>1335</v>
      </c>
      <c r="C35" s="53" t="s">
        <v>23</v>
      </c>
      <c r="D35" s="30" t="s">
        <v>11</v>
      </c>
      <c r="E35" s="31"/>
    </row>
    <row r="36" spans="1:5" ht="37.5" x14ac:dyDescent="0.3">
      <c r="A36" s="6">
        <f t="shared" si="0"/>
        <v>23</v>
      </c>
      <c r="B36" s="52" t="s">
        <v>1070</v>
      </c>
      <c r="C36" s="53" t="s">
        <v>24</v>
      </c>
      <c r="D36" s="30" t="s">
        <v>11</v>
      </c>
      <c r="E36" s="31"/>
    </row>
    <row r="37" spans="1:5" ht="37.5" x14ac:dyDescent="0.3">
      <c r="A37" s="6">
        <f t="shared" si="0"/>
        <v>24</v>
      </c>
      <c r="B37" s="52" t="s">
        <v>1071</v>
      </c>
      <c r="C37" s="53" t="s">
        <v>25</v>
      </c>
      <c r="D37" s="30" t="s">
        <v>11</v>
      </c>
      <c r="E37" s="31"/>
    </row>
    <row r="38" spans="1:5" ht="25" x14ac:dyDescent="0.3">
      <c r="A38" s="6">
        <f t="shared" si="0"/>
        <v>25</v>
      </c>
      <c r="B38" s="52" t="s">
        <v>1072</v>
      </c>
      <c r="C38" s="53" t="s">
        <v>108</v>
      </c>
      <c r="D38" s="30" t="s">
        <v>11</v>
      </c>
      <c r="E38" s="31"/>
    </row>
    <row r="39" spans="1:5" ht="25" x14ac:dyDescent="0.3">
      <c r="A39" s="6">
        <f t="shared" si="0"/>
        <v>26</v>
      </c>
      <c r="B39" s="52" t="s">
        <v>1336</v>
      </c>
      <c r="C39" s="53" t="s">
        <v>109</v>
      </c>
      <c r="D39" s="30" t="s">
        <v>11</v>
      </c>
      <c r="E39" s="31"/>
    </row>
    <row r="40" spans="1:5" ht="39" customHeight="1" x14ac:dyDescent="0.3">
      <c r="A40" s="6">
        <f t="shared" si="0"/>
        <v>27</v>
      </c>
      <c r="B40" s="52" t="s">
        <v>1337</v>
      </c>
      <c r="C40" s="53" t="s">
        <v>110</v>
      </c>
      <c r="D40" s="30" t="s">
        <v>11</v>
      </c>
      <c r="E40" s="31"/>
    </row>
    <row r="41" spans="1:5" ht="25" x14ac:dyDescent="0.3">
      <c r="A41" s="6">
        <f t="shared" si="0"/>
        <v>28</v>
      </c>
      <c r="B41" s="52" t="s">
        <v>1073</v>
      </c>
      <c r="C41" s="53" t="s">
        <v>1074</v>
      </c>
      <c r="D41" s="30" t="s">
        <v>11</v>
      </c>
      <c r="E41" s="31"/>
    </row>
    <row r="42" spans="1:5" ht="25" x14ac:dyDescent="0.3">
      <c r="A42" s="6">
        <f t="shared" si="0"/>
        <v>29</v>
      </c>
      <c r="B42" s="52" t="s">
        <v>1338</v>
      </c>
      <c r="C42" s="29" t="s">
        <v>147</v>
      </c>
      <c r="D42" s="30" t="s">
        <v>11</v>
      </c>
      <c r="E42" s="31"/>
    </row>
    <row r="43" spans="1:5" ht="65.25" customHeight="1" x14ac:dyDescent="0.3">
      <c r="A43" s="6">
        <f t="shared" si="0"/>
        <v>30</v>
      </c>
      <c r="B43" s="52" t="s">
        <v>1670</v>
      </c>
      <c r="C43" s="29" t="s">
        <v>148</v>
      </c>
      <c r="D43" s="30" t="s">
        <v>11</v>
      </c>
      <c r="E43" s="31"/>
    </row>
    <row r="44" spans="1:5" ht="50" x14ac:dyDescent="0.3">
      <c r="A44" s="6">
        <f t="shared" si="0"/>
        <v>31</v>
      </c>
      <c r="B44" s="52" t="s">
        <v>1673</v>
      </c>
      <c r="C44" s="29" t="s">
        <v>150</v>
      </c>
      <c r="D44" s="30" t="s">
        <v>11</v>
      </c>
      <c r="E44" s="31"/>
    </row>
    <row r="45" spans="1:5" ht="15" customHeight="1" x14ac:dyDescent="0.3">
      <c r="A45" s="6">
        <f t="shared" si="0"/>
        <v>32</v>
      </c>
      <c r="B45" s="52" t="s">
        <v>1075</v>
      </c>
      <c r="C45" s="29" t="s">
        <v>151</v>
      </c>
      <c r="D45" s="30" t="s">
        <v>11</v>
      </c>
      <c r="E45" s="31"/>
    </row>
    <row r="46" spans="1:5" ht="62.5" x14ac:dyDescent="0.3">
      <c r="A46" s="6">
        <f t="shared" si="0"/>
        <v>33</v>
      </c>
      <c r="B46" s="52" t="s">
        <v>1671</v>
      </c>
      <c r="C46" s="29" t="s">
        <v>152</v>
      </c>
      <c r="D46" s="30" t="s">
        <v>11</v>
      </c>
      <c r="E46" s="31"/>
    </row>
    <row r="47" spans="1:5" ht="37.5" x14ac:dyDescent="0.3">
      <c r="A47" s="6">
        <f t="shared" si="0"/>
        <v>34</v>
      </c>
      <c r="B47" s="52" t="s">
        <v>1672</v>
      </c>
      <c r="C47" s="29" t="s">
        <v>153</v>
      </c>
      <c r="D47" s="30" t="s">
        <v>11</v>
      </c>
      <c r="E47" s="31"/>
    </row>
    <row r="48" spans="1:5" ht="25" x14ac:dyDescent="0.3">
      <c r="A48" s="6">
        <f t="shared" si="0"/>
        <v>35</v>
      </c>
      <c r="B48" s="52" t="s">
        <v>1076</v>
      </c>
      <c r="C48" s="30" t="s">
        <v>1077</v>
      </c>
      <c r="D48" s="30"/>
      <c r="E48" s="30"/>
    </row>
    <row r="49" spans="1:5" ht="25" x14ac:dyDescent="0.3">
      <c r="A49" s="6">
        <f t="shared" si="0"/>
        <v>36</v>
      </c>
      <c r="B49" s="52" t="s">
        <v>1339</v>
      </c>
      <c r="C49" s="29" t="s">
        <v>35</v>
      </c>
      <c r="D49" s="30" t="s">
        <v>11</v>
      </c>
      <c r="E49" s="31"/>
    </row>
    <row r="50" spans="1:5" ht="25" x14ac:dyDescent="0.3">
      <c r="A50" s="6">
        <f t="shared" si="0"/>
        <v>37</v>
      </c>
      <c r="B50" s="52" t="s">
        <v>1340</v>
      </c>
      <c r="C50" s="29" t="s">
        <v>36</v>
      </c>
      <c r="D50" s="30" t="s">
        <v>11</v>
      </c>
      <c r="E50" s="31"/>
    </row>
    <row r="51" spans="1:5" ht="25" x14ac:dyDescent="0.3">
      <c r="A51" s="6">
        <f t="shared" si="0"/>
        <v>38</v>
      </c>
      <c r="B51" s="52" t="s">
        <v>1078</v>
      </c>
      <c r="C51" s="29" t="s">
        <v>157</v>
      </c>
      <c r="D51" s="30" t="s">
        <v>11</v>
      </c>
      <c r="E51" s="31"/>
    </row>
    <row r="52" spans="1:5" ht="51" customHeight="1" x14ac:dyDescent="0.3">
      <c r="A52" s="6">
        <f t="shared" si="0"/>
        <v>39</v>
      </c>
      <c r="B52" s="52" t="s">
        <v>1341</v>
      </c>
      <c r="C52" s="29" t="s">
        <v>158</v>
      </c>
      <c r="D52" s="30" t="s">
        <v>11</v>
      </c>
      <c r="E52" s="31"/>
    </row>
    <row r="53" spans="1:5" ht="37.5" x14ac:dyDescent="0.3">
      <c r="A53" s="6">
        <f t="shared" si="0"/>
        <v>40</v>
      </c>
      <c r="B53" s="52" t="s">
        <v>1674</v>
      </c>
      <c r="C53" s="29" t="s">
        <v>159</v>
      </c>
      <c r="D53" s="30" t="s">
        <v>11</v>
      </c>
      <c r="E53" s="31"/>
    </row>
    <row r="54" spans="1:5" ht="28.5" customHeight="1" x14ac:dyDescent="0.3">
      <c r="A54" s="6">
        <f t="shared" si="0"/>
        <v>41</v>
      </c>
      <c r="B54" s="52" t="s">
        <v>1079</v>
      </c>
      <c r="C54" s="29" t="s">
        <v>160</v>
      </c>
      <c r="D54" s="30" t="s">
        <v>11</v>
      </c>
      <c r="E54" s="31"/>
    </row>
    <row r="55" spans="1:5" ht="50" x14ac:dyDescent="0.3">
      <c r="A55" s="6">
        <f t="shared" si="0"/>
        <v>42</v>
      </c>
      <c r="B55" s="52" t="s">
        <v>1080</v>
      </c>
      <c r="C55" s="29" t="s">
        <v>1081</v>
      </c>
      <c r="D55" s="30" t="s">
        <v>11</v>
      </c>
      <c r="E55" s="31"/>
    </row>
    <row r="56" spans="1:5" ht="37.5" x14ac:dyDescent="0.3">
      <c r="A56" s="6">
        <f t="shared" si="0"/>
        <v>43</v>
      </c>
      <c r="B56" s="52" t="s">
        <v>1342</v>
      </c>
      <c r="C56" s="29" t="s">
        <v>1082</v>
      </c>
      <c r="D56" s="30" t="s">
        <v>11</v>
      </c>
      <c r="E56" s="31"/>
    </row>
    <row r="57" spans="1:5" ht="37.5" x14ac:dyDescent="0.3">
      <c r="A57" s="6">
        <f t="shared" si="0"/>
        <v>44</v>
      </c>
      <c r="B57" s="52" t="s">
        <v>1675</v>
      </c>
      <c r="C57" s="29" t="s">
        <v>1083</v>
      </c>
      <c r="D57" s="30" t="s">
        <v>11</v>
      </c>
      <c r="E57" s="31"/>
    </row>
    <row r="58" spans="1:5" ht="37.5" x14ac:dyDescent="0.3">
      <c r="A58" s="6">
        <f t="shared" si="0"/>
        <v>45</v>
      </c>
      <c r="B58" s="52" t="s">
        <v>1676</v>
      </c>
      <c r="C58" s="29" t="s">
        <v>1084</v>
      </c>
      <c r="D58" s="30" t="s">
        <v>11</v>
      </c>
      <c r="E58" s="31"/>
    </row>
    <row r="59" spans="1:5" ht="25" x14ac:dyDescent="0.3">
      <c r="A59" s="6">
        <f t="shared" si="0"/>
        <v>46</v>
      </c>
      <c r="B59" s="52" t="s">
        <v>1085</v>
      </c>
      <c r="C59" s="29" t="s">
        <v>173</v>
      </c>
      <c r="D59" s="30" t="s">
        <v>9</v>
      </c>
      <c r="E59" s="31"/>
    </row>
    <row r="60" spans="1:5" x14ac:dyDescent="0.3">
      <c r="A60" s="24"/>
      <c r="B60" s="8"/>
      <c r="C60" s="59"/>
      <c r="D60" s="48"/>
      <c r="E60" s="72"/>
    </row>
    <row r="61" spans="1:5" x14ac:dyDescent="0.3">
      <c r="A61" s="410" t="s">
        <v>1346</v>
      </c>
      <c r="B61" s="410"/>
      <c r="C61" s="410"/>
      <c r="D61" s="410"/>
      <c r="E61" s="410"/>
    </row>
    <row r="62" spans="1:5" ht="25" x14ac:dyDescent="0.3">
      <c r="A62" s="6">
        <v>46</v>
      </c>
      <c r="B62" s="28" t="s">
        <v>1428</v>
      </c>
      <c r="C62" s="29" t="s">
        <v>69</v>
      </c>
      <c r="D62" s="30" t="s">
        <v>11</v>
      </c>
      <c r="E62" s="31"/>
    </row>
    <row r="63" spans="1:5" x14ac:dyDescent="0.3">
      <c r="A63" s="6">
        <f>A62+1</f>
        <v>47</v>
      </c>
      <c r="B63" s="52" t="s">
        <v>1431</v>
      </c>
      <c r="C63" s="29" t="s">
        <v>162</v>
      </c>
      <c r="D63" s="30" t="s">
        <v>9</v>
      </c>
      <c r="E63" s="31"/>
    </row>
    <row r="64" spans="1:5" x14ac:dyDescent="0.3">
      <c r="A64" s="6">
        <f t="shared" ref="A64:A68" si="1">A63+1</f>
        <v>48</v>
      </c>
      <c r="B64" s="52" t="s">
        <v>1432</v>
      </c>
      <c r="C64" s="29" t="s">
        <v>162</v>
      </c>
      <c r="D64" s="30" t="s">
        <v>9</v>
      </c>
      <c r="E64" s="31"/>
    </row>
    <row r="65" spans="1:6" x14ac:dyDescent="0.3">
      <c r="A65" s="6">
        <f t="shared" si="1"/>
        <v>49</v>
      </c>
      <c r="B65" s="52" t="s">
        <v>1433</v>
      </c>
      <c r="C65" s="29" t="s">
        <v>162</v>
      </c>
      <c r="D65" s="30" t="s">
        <v>9</v>
      </c>
      <c r="E65" s="31"/>
    </row>
    <row r="66" spans="1:6" x14ac:dyDescent="0.3">
      <c r="A66" s="6">
        <f t="shared" si="1"/>
        <v>50</v>
      </c>
      <c r="B66" s="52" t="s">
        <v>1434</v>
      </c>
      <c r="C66" s="29" t="s">
        <v>162</v>
      </c>
      <c r="D66" s="30" t="s">
        <v>9</v>
      </c>
      <c r="E66" s="31"/>
    </row>
    <row r="67" spans="1:6" ht="25" x14ac:dyDescent="0.3">
      <c r="A67" s="6">
        <f t="shared" si="1"/>
        <v>51</v>
      </c>
      <c r="B67" s="52" t="s">
        <v>1435</v>
      </c>
      <c r="C67" s="29" t="s">
        <v>162</v>
      </c>
      <c r="D67" s="30" t="s">
        <v>9</v>
      </c>
      <c r="E67" s="31"/>
    </row>
    <row r="68" spans="1:6" ht="75" x14ac:dyDescent="0.3">
      <c r="A68" s="6">
        <f t="shared" si="1"/>
        <v>52</v>
      </c>
      <c r="B68" s="52" t="s">
        <v>1436</v>
      </c>
      <c r="C68" s="29" t="s">
        <v>162</v>
      </c>
      <c r="D68" s="30" t="s">
        <v>11</v>
      </c>
      <c r="E68" s="31"/>
    </row>
    <row r="69" spans="1:6" ht="13" thickBot="1" x14ac:dyDescent="0.35">
      <c r="A69" s="24"/>
      <c r="B69" s="8"/>
      <c r="C69" s="59"/>
      <c r="D69" s="48"/>
      <c r="E69" s="72"/>
    </row>
    <row r="70" spans="1:6" s="3" customFormat="1" x14ac:dyDescent="0.3">
      <c r="A70" s="434" t="s">
        <v>175</v>
      </c>
      <c r="B70" s="435"/>
      <c r="C70" s="435"/>
      <c r="D70" s="435"/>
      <c r="E70" s="436"/>
      <c r="F70" s="7"/>
    </row>
    <row r="71" spans="1:6" s="3" customFormat="1" ht="36" customHeight="1" x14ac:dyDescent="0.3">
      <c r="A71" s="437" t="s">
        <v>819</v>
      </c>
      <c r="B71" s="438"/>
      <c r="C71" s="438"/>
      <c r="D71" s="438"/>
      <c r="E71" s="439"/>
      <c r="F71" s="7"/>
    </row>
    <row r="72" spans="1:6" s="3" customFormat="1" x14ac:dyDescent="0.3">
      <c r="A72" s="429"/>
      <c r="B72" s="396"/>
      <c r="C72" s="396"/>
      <c r="D72" s="396"/>
      <c r="E72" s="430"/>
      <c r="F72" s="7"/>
    </row>
    <row r="73" spans="1:6" s="3" customFormat="1" x14ac:dyDescent="0.3">
      <c r="A73" s="431" t="s">
        <v>176</v>
      </c>
      <c r="B73" s="432"/>
      <c r="C73" s="432"/>
      <c r="D73" s="432"/>
      <c r="E73" s="433"/>
      <c r="F73" s="7"/>
    </row>
    <row r="74" spans="1:6" s="3" customFormat="1" x14ac:dyDescent="0.3">
      <c r="A74" s="437" t="s">
        <v>812</v>
      </c>
      <c r="B74" s="438"/>
      <c r="C74" s="438"/>
      <c r="D74" s="438"/>
      <c r="E74" s="439"/>
      <c r="F74" s="7"/>
    </row>
    <row r="75" spans="1:6" s="3" customFormat="1" x14ac:dyDescent="0.3">
      <c r="A75" s="437"/>
      <c r="B75" s="438"/>
      <c r="C75" s="438"/>
      <c r="D75" s="438"/>
      <c r="E75" s="439"/>
      <c r="F75" s="7"/>
    </row>
    <row r="76" spans="1:6" s="3" customFormat="1" x14ac:dyDescent="0.3">
      <c r="A76" s="440"/>
      <c r="B76" s="406"/>
      <c r="C76" s="406"/>
      <c r="D76" s="406"/>
      <c r="E76" s="441"/>
      <c r="F76" s="7"/>
    </row>
    <row r="77" spans="1:6" s="3" customFormat="1" x14ac:dyDescent="0.3">
      <c r="A77" s="431" t="s">
        <v>177</v>
      </c>
      <c r="B77" s="432"/>
      <c r="C77" s="432"/>
      <c r="D77" s="432"/>
      <c r="E77" s="433"/>
      <c r="F77" s="7"/>
    </row>
    <row r="78" spans="1:6" s="3" customFormat="1" ht="15" customHeight="1" x14ac:dyDescent="0.3">
      <c r="A78" s="437" t="s">
        <v>178</v>
      </c>
      <c r="B78" s="438"/>
      <c r="C78" s="438"/>
      <c r="D78" s="438"/>
      <c r="E78" s="439"/>
      <c r="F78" s="7"/>
    </row>
    <row r="79" spans="1:6" s="3" customFormat="1" x14ac:dyDescent="0.3">
      <c r="A79" s="437"/>
      <c r="B79" s="438"/>
      <c r="C79" s="438"/>
      <c r="D79" s="438"/>
      <c r="E79" s="439"/>
      <c r="F79" s="7"/>
    </row>
    <row r="80" spans="1:6" s="3" customFormat="1" ht="15" customHeight="1" x14ac:dyDescent="0.3">
      <c r="A80" s="437" t="s">
        <v>811</v>
      </c>
      <c r="B80" s="438"/>
      <c r="C80" s="438"/>
      <c r="D80" s="438"/>
      <c r="E80" s="439"/>
      <c r="F80" s="7"/>
    </row>
    <row r="81" spans="1:6" s="3" customFormat="1" ht="36" customHeight="1" thickBot="1" x14ac:dyDescent="0.35">
      <c r="A81" s="442"/>
      <c r="B81" s="443"/>
      <c r="C81" s="443"/>
      <c r="D81" s="443"/>
      <c r="E81" s="444"/>
      <c r="F81" s="7"/>
    </row>
    <row r="83" spans="1:6" x14ac:dyDescent="0.3">
      <c r="A83" s="389" t="s">
        <v>7</v>
      </c>
      <c r="B83" s="389"/>
      <c r="C83" s="9"/>
      <c r="D83" s="10"/>
      <c r="E83" s="3"/>
    </row>
    <row r="84" spans="1:6" x14ac:dyDescent="0.3">
      <c r="A84" s="390"/>
      <c r="B84" s="390"/>
      <c r="C84" s="390"/>
      <c r="D84" s="390"/>
      <c r="E84" s="390"/>
    </row>
    <row r="85" spans="1:6" x14ac:dyDescent="0.3">
      <c r="A85" s="391"/>
      <c r="B85" s="392"/>
      <c r="C85" s="392"/>
      <c r="D85" s="392"/>
      <c r="E85" s="393"/>
    </row>
  </sheetData>
  <sheetProtection algorithmName="SHA-512" hashValue="dEN1G2pllYeXynByog4goZ5C+x3TNlbj1sjECVZA1cVqZq83tYWxvZluRe8qoyn/tWviCoE0GExVX3awee9FQA==" saltValue="nsWLvXGQygv7Cf6d8o431w==" spinCount="100000" sheet="1" selectLockedCells="1"/>
  <mergeCells count="23">
    <mergeCell ref="A83:B83"/>
    <mergeCell ref="A84:E84"/>
    <mergeCell ref="A85:E85"/>
    <mergeCell ref="A74:E75"/>
    <mergeCell ref="A76:E76"/>
    <mergeCell ref="A77:E77"/>
    <mergeCell ref="A78:E79"/>
    <mergeCell ref="A80:E81"/>
    <mergeCell ref="C7:D7"/>
    <mergeCell ref="E7:E8"/>
    <mergeCell ref="C8:D8"/>
    <mergeCell ref="A6:E6"/>
    <mergeCell ref="A1:E1"/>
    <mergeCell ref="A2:E2"/>
    <mergeCell ref="A5:E5"/>
    <mergeCell ref="A4:E4"/>
    <mergeCell ref="A3:E3"/>
    <mergeCell ref="A72:E72"/>
    <mergeCell ref="A73:E73"/>
    <mergeCell ref="A16:E16"/>
    <mergeCell ref="A61:E61"/>
    <mergeCell ref="A70:E70"/>
    <mergeCell ref="A71:E71"/>
  </mergeCells>
  <dataValidations count="2">
    <dataValidation type="list" allowBlank="1" showInputMessage="1" showErrorMessage="1" sqref="E34:E47 E49:E58 E11:E15 E62 E68 E18:E19 E32 E22:E23" xr:uid="{59C755F9-12C9-46FB-BE48-DD19536EC09A}">
      <formula1>"Yes,Rpt,NA"</formula1>
    </dataValidation>
    <dataValidation type="list" allowBlank="1" showInputMessage="1" showErrorMessage="1" sqref="E14:E15 E63:E67 E24:E31 E59:E60 E20:E21 E69" xr:uid="{E344C1DC-4578-47F3-A393-3E1E3EE63B76}">
      <formula1>"Yes,Rpt"</formula1>
    </dataValidation>
  </dataValidations>
  <printOptions horizontalCentered="1"/>
  <pageMargins left="0.59055118110236227" right="0.59055118110236227" top="1.1555511811023622" bottom="0.78740157480314965" header="0.31496062992125984" footer="0.31496062992125984"/>
  <pageSetup paperSize="9" scale="95" fitToHeight="3" orientation="portrait" r:id="rId1"/>
  <headerFooter scaleWithDoc="0" alignWithMargins="0">
    <oddFooter>&amp;L&amp;"-,Standard"&amp;9compliant: Yes or √  
IMCI Checklist EN ISO 25197:2018&amp;C&amp;"Calibri,Standard"&amp;9not applicable: NA   
 &amp;R&amp;"Calibri,Standard"&amp;9follow up on variation report: Rpt or X
Page &amp;P of &amp;N</oddFooter>
  </headerFooter>
  <rowBreaks count="3" manualBreakCount="3">
    <brk id="19" max="4" man="1"/>
    <brk id="40" max="4" man="1"/>
    <brk id="57" max="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B468C-6C3A-484E-B9C8-694E6C6866AC}">
  <sheetPr codeName="Tabelle6">
    <tabColor theme="8" tint="0.59999389629810485"/>
    <pageSetUpPr fitToPage="1"/>
  </sheetPr>
  <dimension ref="A1:F99"/>
  <sheetViews>
    <sheetView topLeftCell="A4" zoomScale="110" zoomScaleNormal="110" zoomScaleSheetLayoutView="100" zoomScalePageLayoutView="75" workbookViewId="0">
      <selection activeCell="C12" sqref="C12"/>
    </sheetView>
  </sheetViews>
  <sheetFormatPr baseColWidth="10" defaultColWidth="11.453125" defaultRowHeight="12.5" x14ac:dyDescent="0.25"/>
  <cols>
    <col min="1" max="1" width="24.1796875" style="134" customWidth="1"/>
    <col min="2" max="2" width="50.36328125" style="145" customWidth="1"/>
    <col min="3" max="3" width="14.36328125" style="134" customWidth="1"/>
    <col min="4" max="16384" width="11.453125" style="134"/>
  </cols>
  <sheetData>
    <row r="1" spans="1:6" ht="51" customHeight="1" x14ac:dyDescent="0.25">
      <c r="B1" s="295"/>
      <c r="C1" s="295"/>
    </row>
    <row r="2" spans="1:6" ht="15.75" customHeight="1" x14ac:dyDescent="0.25">
      <c r="A2" s="337" t="s">
        <v>1983</v>
      </c>
      <c r="B2" s="337"/>
      <c r="C2" s="337"/>
    </row>
    <row r="3" spans="1:6" ht="15.75" customHeight="1" x14ac:dyDescent="0.25">
      <c r="A3" s="337" t="s">
        <v>1984</v>
      </c>
      <c r="B3" s="337"/>
      <c r="C3" s="337"/>
      <c r="F3" s="143"/>
    </row>
    <row r="4" spans="1:6" x14ac:dyDescent="0.25">
      <c r="A4" s="335" t="str">
        <f>'Cover sheet'!A2:D2</f>
        <v>Checklist_Evaluation_Module B_G en240408</v>
      </c>
      <c r="B4" s="335"/>
      <c r="C4" s="335"/>
    </row>
    <row r="5" spans="1:6" x14ac:dyDescent="0.25">
      <c r="A5" s="245" t="s">
        <v>2321</v>
      </c>
      <c r="B5" s="311" t="str">
        <f>IF('Main data'!C6="","",'Main data'!C6)</f>
        <v/>
      </c>
      <c r="C5" s="311"/>
    </row>
    <row r="6" spans="1:6" x14ac:dyDescent="0.25">
      <c r="A6" s="245" t="s">
        <v>2304</v>
      </c>
      <c r="B6" s="311" t="str">
        <f>IF('Main data'!C11="","",'Main data'!C11)</f>
        <v/>
      </c>
      <c r="C6" s="311"/>
    </row>
    <row r="7" spans="1:6" x14ac:dyDescent="0.25">
      <c r="A7" s="245" t="s">
        <v>2303</v>
      </c>
      <c r="B7" s="311" t="str">
        <f>IF('Main data'!C13="","",'Main data'!C13)</f>
        <v/>
      </c>
      <c r="C7" s="311"/>
    </row>
    <row r="8" spans="1:6" s="266" customFormat="1" ht="10.5" x14ac:dyDescent="0.25">
      <c r="B8" s="265"/>
      <c r="C8" s="267"/>
    </row>
    <row r="9" spans="1:6" ht="18" customHeight="1" x14ac:dyDescent="0.25">
      <c r="A9" s="336" t="s">
        <v>1985</v>
      </c>
      <c r="B9" s="336"/>
      <c r="C9" s="336"/>
    </row>
    <row r="10" spans="1:6" ht="5.5" customHeight="1" x14ac:dyDescent="0.25">
      <c r="B10" s="297"/>
      <c r="C10" s="297"/>
    </row>
    <row r="11" spans="1:6" x14ac:dyDescent="0.25">
      <c r="A11" s="168" t="s">
        <v>1986</v>
      </c>
      <c r="B11" s="167" t="s">
        <v>232</v>
      </c>
      <c r="C11" s="167" t="s">
        <v>307</v>
      </c>
    </row>
    <row r="12" spans="1:6" s="76" customFormat="1" ht="14.5" x14ac:dyDescent="0.25">
      <c r="A12" s="251" t="s">
        <v>2781</v>
      </c>
      <c r="B12" s="250" t="s">
        <v>1987</v>
      </c>
      <c r="C12" s="221"/>
    </row>
    <row r="13" spans="1:6" s="76" customFormat="1" x14ac:dyDescent="0.25">
      <c r="A13" s="219" t="s">
        <v>2333</v>
      </c>
      <c r="B13" s="220" t="s">
        <v>2334</v>
      </c>
      <c r="C13" s="221"/>
    </row>
    <row r="14" spans="1:6" s="76" customFormat="1" x14ac:dyDescent="0.25">
      <c r="A14" s="219" t="s">
        <v>743</v>
      </c>
      <c r="B14" s="220" t="s">
        <v>2488</v>
      </c>
      <c r="C14" s="221"/>
    </row>
    <row r="15" spans="1:6" s="76" customFormat="1" ht="27.5" customHeight="1" x14ac:dyDescent="0.25">
      <c r="A15" s="219" t="s">
        <v>2323</v>
      </c>
      <c r="B15" s="220" t="s">
        <v>2489</v>
      </c>
      <c r="C15" s="221"/>
    </row>
    <row r="16" spans="1:6" s="76" customFormat="1" ht="14.5" x14ac:dyDescent="0.25">
      <c r="A16" s="251" t="s">
        <v>2780</v>
      </c>
      <c r="B16" s="250" t="s">
        <v>1988</v>
      </c>
      <c r="C16" s="221"/>
    </row>
    <row r="17" spans="1:3" s="76" customFormat="1" x14ac:dyDescent="0.25">
      <c r="A17" s="219" t="s">
        <v>2335</v>
      </c>
      <c r="B17" s="220" t="s">
        <v>2336</v>
      </c>
      <c r="C17" s="221"/>
    </row>
    <row r="18" spans="1:3" s="76" customFormat="1" ht="27.5" customHeight="1" x14ac:dyDescent="0.25">
      <c r="A18" s="219" t="s">
        <v>2490</v>
      </c>
      <c r="B18" s="220" t="s">
        <v>2491</v>
      </c>
      <c r="C18" s="221"/>
    </row>
    <row r="19" spans="1:3" s="76" customFormat="1" x14ac:dyDescent="0.25">
      <c r="A19" s="219" t="s">
        <v>2492</v>
      </c>
      <c r="B19" s="222" t="s">
        <v>1989</v>
      </c>
      <c r="C19" s="221"/>
    </row>
    <row r="20" spans="1:3" s="76" customFormat="1" ht="27.5" customHeight="1" x14ac:dyDescent="0.25">
      <c r="A20" s="219" t="s">
        <v>1990</v>
      </c>
      <c r="B20" s="220" t="s">
        <v>1991</v>
      </c>
      <c r="C20" s="221"/>
    </row>
    <row r="21" spans="1:3" s="76" customFormat="1" ht="14.5" x14ac:dyDescent="0.25">
      <c r="A21" s="248" t="s">
        <v>2779</v>
      </c>
      <c r="B21" s="249" t="s">
        <v>1992</v>
      </c>
      <c r="C21" s="221"/>
    </row>
    <row r="22" spans="1:3" s="76" customFormat="1" x14ac:dyDescent="0.25">
      <c r="A22" s="219" t="s">
        <v>2339</v>
      </c>
      <c r="B22" s="220" t="s">
        <v>2406</v>
      </c>
      <c r="C22" s="221"/>
    </row>
    <row r="23" spans="1:3" s="76" customFormat="1" ht="14" x14ac:dyDescent="0.25">
      <c r="A23" s="246" t="s">
        <v>2794</v>
      </c>
      <c r="B23" s="247" t="s">
        <v>1993</v>
      </c>
      <c r="C23" s="221"/>
    </row>
    <row r="24" spans="1:3" s="76" customFormat="1" x14ac:dyDescent="0.25">
      <c r="A24" s="219" t="s">
        <v>2613</v>
      </c>
      <c r="B24" s="220" t="s">
        <v>2614</v>
      </c>
      <c r="C24" s="221"/>
    </row>
    <row r="25" spans="1:3" s="76" customFormat="1" x14ac:dyDescent="0.25">
      <c r="A25" s="219" t="s">
        <v>2337</v>
      </c>
      <c r="B25" s="220" t="s">
        <v>2493</v>
      </c>
      <c r="C25" s="221"/>
    </row>
    <row r="26" spans="1:3" s="76" customFormat="1" ht="13.5" customHeight="1" x14ac:dyDescent="0.25">
      <c r="A26" s="219" t="s">
        <v>2325</v>
      </c>
      <c r="B26" s="220" t="s">
        <v>1994</v>
      </c>
      <c r="C26" s="221"/>
    </row>
    <row r="27" spans="1:3" s="76" customFormat="1" x14ac:dyDescent="0.25">
      <c r="A27" s="219" t="s">
        <v>554</v>
      </c>
      <c r="B27" s="220" t="s">
        <v>1995</v>
      </c>
      <c r="C27" s="221"/>
    </row>
    <row r="28" spans="1:3" s="76" customFormat="1" ht="14.5" x14ac:dyDescent="0.25">
      <c r="A28" s="251" t="s">
        <v>2774</v>
      </c>
      <c r="B28" s="252" t="s">
        <v>1996</v>
      </c>
      <c r="C28" s="221"/>
    </row>
    <row r="29" spans="1:3" s="76" customFormat="1" x14ac:dyDescent="0.25">
      <c r="A29" s="219" t="s">
        <v>2616</v>
      </c>
      <c r="B29" s="223" t="s">
        <v>2617</v>
      </c>
      <c r="C29" s="221"/>
    </row>
    <row r="30" spans="1:3" s="76" customFormat="1" ht="14.5" x14ac:dyDescent="0.25">
      <c r="A30" s="246" t="s">
        <v>2795</v>
      </c>
      <c r="B30" s="247" t="s">
        <v>1997</v>
      </c>
      <c r="C30" s="221"/>
    </row>
    <row r="31" spans="1:3" s="76" customFormat="1" x14ac:dyDescent="0.25">
      <c r="A31" s="219" t="s">
        <v>2618</v>
      </c>
      <c r="B31" s="220" t="s">
        <v>2621</v>
      </c>
      <c r="C31" s="221"/>
    </row>
    <row r="32" spans="1:3" s="76" customFormat="1" ht="27.5" customHeight="1" x14ac:dyDescent="0.25">
      <c r="A32" s="219" t="s">
        <v>555</v>
      </c>
      <c r="B32" s="220" t="s">
        <v>1998</v>
      </c>
      <c r="C32" s="221"/>
    </row>
    <row r="33" spans="1:3" s="76" customFormat="1" x14ac:dyDescent="0.25">
      <c r="A33" s="219" t="s">
        <v>557</v>
      </c>
      <c r="B33" s="220" t="s">
        <v>1999</v>
      </c>
      <c r="C33" s="221"/>
    </row>
    <row r="34" spans="1:3" s="76" customFormat="1" ht="13.5" customHeight="1" x14ac:dyDescent="0.25">
      <c r="A34" s="219" t="s">
        <v>2773</v>
      </c>
      <c r="B34" s="222" t="s">
        <v>2494</v>
      </c>
      <c r="C34" s="221"/>
    </row>
    <row r="35" spans="1:3" s="76" customFormat="1" ht="14.5" x14ac:dyDescent="0.25">
      <c r="A35" s="219" t="s">
        <v>2772</v>
      </c>
      <c r="B35" s="222" t="s">
        <v>2495</v>
      </c>
      <c r="C35" s="221"/>
    </row>
    <row r="36" spans="1:3" s="36" customFormat="1" ht="14.5" x14ac:dyDescent="0.25">
      <c r="A36" s="246" t="s">
        <v>2796</v>
      </c>
      <c r="B36" s="247" t="s">
        <v>2000</v>
      </c>
      <c r="C36" s="221"/>
    </row>
    <row r="37" spans="1:3" s="36" customFormat="1" x14ac:dyDescent="0.25">
      <c r="A37" s="219" t="s">
        <v>2619</v>
      </c>
      <c r="B37" s="220" t="s">
        <v>2620</v>
      </c>
      <c r="C37" s="221"/>
    </row>
    <row r="38" spans="1:3" s="36" customFormat="1" ht="27.5" customHeight="1" x14ac:dyDescent="0.25">
      <c r="A38" s="219" t="s">
        <v>2324</v>
      </c>
      <c r="B38" s="220" t="s">
        <v>2001</v>
      </c>
      <c r="C38" s="221"/>
    </row>
    <row r="39" spans="1:3" s="36" customFormat="1" x14ac:dyDescent="0.25">
      <c r="A39" s="224" t="s">
        <v>2002</v>
      </c>
      <c r="B39" s="220" t="s">
        <v>2003</v>
      </c>
      <c r="C39" s="221"/>
    </row>
    <row r="40" spans="1:3" s="36" customFormat="1" x14ac:dyDescent="0.25">
      <c r="A40" s="219" t="s">
        <v>2004</v>
      </c>
      <c r="B40" s="220" t="s">
        <v>2005</v>
      </c>
      <c r="C40" s="221"/>
    </row>
    <row r="41" spans="1:3" s="36" customFormat="1" ht="14.5" x14ac:dyDescent="0.25">
      <c r="A41" s="219" t="s">
        <v>2771</v>
      </c>
      <c r="B41" s="220" t="s">
        <v>2341</v>
      </c>
      <c r="C41" s="221"/>
    </row>
    <row r="42" spans="1:3" s="36" customFormat="1" ht="14.5" x14ac:dyDescent="0.25">
      <c r="A42" s="224" t="s">
        <v>2770</v>
      </c>
      <c r="B42" s="220" t="s">
        <v>2496</v>
      </c>
      <c r="C42" s="221"/>
    </row>
    <row r="43" spans="1:3" s="36" customFormat="1" ht="27.5" customHeight="1" x14ac:dyDescent="0.25">
      <c r="A43" s="224" t="s">
        <v>751</v>
      </c>
      <c r="B43" s="220" t="s">
        <v>2006</v>
      </c>
      <c r="C43" s="221"/>
    </row>
    <row r="44" spans="1:3" s="36" customFormat="1" ht="27.5" customHeight="1" x14ac:dyDescent="0.25">
      <c r="A44" s="224" t="s">
        <v>2497</v>
      </c>
      <c r="B44" s="220" t="s">
        <v>2498</v>
      </c>
      <c r="C44" s="221"/>
    </row>
    <row r="45" spans="1:3" s="36" customFormat="1" ht="27" customHeight="1" x14ac:dyDescent="0.25">
      <c r="A45" s="224" t="s">
        <v>2769</v>
      </c>
      <c r="B45" s="220" t="s">
        <v>2007</v>
      </c>
      <c r="C45" s="221"/>
    </row>
    <row r="46" spans="1:3" s="36" customFormat="1" ht="14.5" customHeight="1" x14ac:dyDescent="0.25">
      <c r="A46" s="224" t="s">
        <v>562</v>
      </c>
      <c r="B46" s="220" t="s">
        <v>2008</v>
      </c>
      <c r="C46" s="221"/>
    </row>
    <row r="47" spans="1:3" s="36" customFormat="1" ht="27.5" customHeight="1" x14ac:dyDescent="0.25">
      <c r="A47" s="224" t="s">
        <v>2009</v>
      </c>
      <c r="B47" s="220" t="s">
        <v>2010</v>
      </c>
      <c r="C47" s="221"/>
    </row>
    <row r="48" spans="1:3" s="36" customFormat="1" ht="27.5" customHeight="1" x14ac:dyDescent="0.25">
      <c r="A48" s="219" t="s">
        <v>2011</v>
      </c>
      <c r="B48" s="220" t="s">
        <v>2012</v>
      </c>
      <c r="C48" s="221"/>
    </row>
    <row r="49" spans="1:3" s="36" customFormat="1" ht="27" customHeight="1" x14ac:dyDescent="0.25">
      <c r="A49" s="219" t="s">
        <v>2013</v>
      </c>
      <c r="B49" s="220" t="s">
        <v>2014</v>
      </c>
      <c r="C49" s="221"/>
    </row>
    <row r="50" spans="1:3" s="36" customFormat="1" x14ac:dyDescent="0.25">
      <c r="A50" s="219" t="s">
        <v>2015</v>
      </c>
      <c r="B50" s="220" t="s">
        <v>2016</v>
      </c>
      <c r="C50" s="221"/>
    </row>
    <row r="51" spans="1:3" s="36" customFormat="1" ht="27" customHeight="1" x14ac:dyDescent="0.25">
      <c r="A51" s="219" t="s">
        <v>2017</v>
      </c>
      <c r="B51" s="220" t="s">
        <v>2018</v>
      </c>
      <c r="C51" s="221"/>
    </row>
    <row r="52" spans="1:3" s="36" customFormat="1" x14ac:dyDescent="0.25">
      <c r="A52" s="219" t="s">
        <v>2019</v>
      </c>
      <c r="B52" s="220" t="s">
        <v>2020</v>
      </c>
      <c r="C52" s="221"/>
    </row>
    <row r="53" spans="1:3" s="36" customFormat="1" ht="40" customHeight="1" x14ac:dyDescent="0.25">
      <c r="A53" s="219" t="s">
        <v>2768</v>
      </c>
      <c r="B53" s="220" t="s">
        <v>2021</v>
      </c>
      <c r="C53" s="221"/>
    </row>
    <row r="54" spans="1:3" s="36" customFormat="1" x14ac:dyDescent="0.25">
      <c r="A54" s="219" t="s">
        <v>2022</v>
      </c>
      <c r="B54" s="220" t="s">
        <v>2023</v>
      </c>
      <c r="C54" s="221"/>
    </row>
    <row r="55" spans="1:3" s="36" customFormat="1" x14ac:dyDescent="0.25">
      <c r="A55" s="219" t="s">
        <v>2024</v>
      </c>
      <c r="B55" s="220" t="s">
        <v>2025</v>
      </c>
      <c r="C55" s="221"/>
    </row>
    <row r="56" spans="1:3" s="36" customFormat="1" ht="27.5" customHeight="1" x14ac:dyDescent="0.25">
      <c r="A56" s="219" t="s">
        <v>2775</v>
      </c>
      <c r="B56" s="220" t="s">
        <v>2026</v>
      </c>
      <c r="C56" s="221"/>
    </row>
    <row r="57" spans="1:3" s="36" customFormat="1" ht="27.5" customHeight="1" x14ac:dyDescent="0.25">
      <c r="A57" s="219" t="s">
        <v>2802</v>
      </c>
      <c r="B57" s="220" t="s">
        <v>2027</v>
      </c>
      <c r="C57" s="221"/>
    </row>
    <row r="58" spans="1:3" s="36" customFormat="1" ht="27.5" customHeight="1" x14ac:dyDescent="0.25">
      <c r="A58" s="219" t="s">
        <v>2028</v>
      </c>
      <c r="B58" s="220" t="s">
        <v>2029</v>
      </c>
      <c r="C58" s="221"/>
    </row>
    <row r="59" spans="1:3" s="36" customFormat="1" ht="27.5" customHeight="1" x14ac:dyDescent="0.25">
      <c r="A59" s="219" t="s">
        <v>2030</v>
      </c>
      <c r="B59" s="220" t="s">
        <v>2031</v>
      </c>
      <c r="C59" s="221"/>
    </row>
    <row r="60" spans="1:3" s="36" customFormat="1" ht="27.5" customHeight="1" x14ac:dyDescent="0.25">
      <c r="A60" s="219" t="s">
        <v>2032</v>
      </c>
      <c r="B60" s="220" t="s">
        <v>2033</v>
      </c>
      <c r="C60" s="221"/>
    </row>
    <row r="61" spans="1:3" s="36" customFormat="1" x14ac:dyDescent="0.25">
      <c r="A61" s="219" t="s">
        <v>2034</v>
      </c>
      <c r="B61" s="220" t="s">
        <v>2035</v>
      </c>
      <c r="C61" s="221"/>
    </row>
    <row r="62" spans="1:3" s="36" customFormat="1" x14ac:dyDescent="0.25">
      <c r="A62" s="224" t="s">
        <v>560</v>
      </c>
      <c r="B62" s="220" t="s">
        <v>2036</v>
      </c>
      <c r="C62" s="221"/>
    </row>
    <row r="63" spans="1:3" s="36" customFormat="1" x14ac:dyDescent="0.25">
      <c r="A63" s="224" t="s">
        <v>561</v>
      </c>
      <c r="B63" s="220" t="s">
        <v>2037</v>
      </c>
      <c r="C63" s="221"/>
    </row>
    <row r="64" spans="1:3" s="36" customFormat="1" x14ac:dyDescent="0.25">
      <c r="A64" s="219" t="s">
        <v>386</v>
      </c>
      <c r="B64" s="220" t="s">
        <v>2499</v>
      </c>
      <c r="C64" s="221"/>
    </row>
    <row r="65" spans="1:3" s="36" customFormat="1" x14ac:dyDescent="0.25">
      <c r="A65" s="219" t="s">
        <v>2326</v>
      </c>
      <c r="B65" s="220" t="s">
        <v>2327</v>
      </c>
      <c r="C65" s="221"/>
    </row>
    <row r="66" spans="1:3" s="36" customFormat="1" x14ac:dyDescent="0.25">
      <c r="A66" s="219" t="s">
        <v>2342</v>
      </c>
      <c r="B66" s="220" t="s">
        <v>2328</v>
      </c>
      <c r="C66" s="221"/>
    </row>
    <row r="67" spans="1:3" s="36" customFormat="1" ht="14.5" x14ac:dyDescent="0.25">
      <c r="A67" s="219" t="s">
        <v>2766</v>
      </c>
      <c r="B67" s="220" t="s">
        <v>2039</v>
      </c>
      <c r="C67" s="221"/>
    </row>
    <row r="68" spans="1:3" s="36" customFormat="1" x14ac:dyDescent="0.25">
      <c r="A68" s="219" t="s">
        <v>563</v>
      </c>
      <c r="B68" s="220" t="s">
        <v>2040</v>
      </c>
      <c r="C68" s="221"/>
    </row>
    <row r="69" spans="1:3" s="36" customFormat="1" x14ac:dyDescent="0.25">
      <c r="A69" s="219" t="s">
        <v>565</v>
      </c>
      <c r="B69" s="220" t="s">
        <v>2041</v>
      </c>
      <c r="C69" s="221"/>
    </row>
    <row r="70" spans="1:3" s="36" customFormat="1" x14ac:dyDescent="0.25">
      <c r="A70" s="219" t="s">
        <v>564</v>
      </c>
      <c r="B70" s="220" t="s">
        <v>2042</v>
      </c>
      <c r="C70" s="221"/>
    </row>
    <row r="71" spans="1:3" s="36" customFormat="1" ht="27.5" customHeight="1" x14ac:dyDescent="0.25">
      <c r="A71" s="219" t="s">
        <v>2043</v>
      </c>
      <c r="B71" s="220" t="s">
        <v>2044</v>
      </c>
      <c r="C71" s="221"/>
    </row>
    <row r="72" spans="1:3" s="36" customFormat="1" ht="25" x14ac:dyDescent="0.25">
      <c r="A72" s="219" t="s">
        <v>2500</v>
      </c>
      <c r="B72" s="220" t="s">
        <v>2501</v>
      </c>
      <c r="C72" s="221"/>
    </row>
    <row r="73" spans="1:3" s="36" customFormat="1" ht="14.5" x14ac:dyDescent="0.25">
      <c r="A73" s="251" t="s">
        <v>2776</v>
      </c>
      <c r="B73" s="251" t="s">
        <v>2045</v>
      </c>
      <c r="C73" s="221"/>
    </row>
    <row r="74" spans="1:3" s="36" customFormat="1" ht="14.5" x14ac:dyDescent="0.25">
      <c r="A74" s="251" t="s">
        <v>2777</v>
      </c>
      <c r="B74" s="251" t="s">
        <v>2046</v>
      </c>
      <c r="C74" s="221"/>
    </row>
    <row r="75" spans="1:3" s="36" customFormat="1" ht="26.5" customHeight="1" x14ac:dyDescent="0.25">
      <c r="A75" s="219" t="s">
        <v>2329</v>
      </c>
      <c r="B75" s="220" t="s">
        <v>2330</v>
      </c>
      <c r="C75" s="221"/>
    </row>
    <row r="76" spans="1:3" s="36" customFormat="1" ht="14.5" x14ac:dyDescent="0.25">
      <c r="A76" s="251" t="s">
        <v>2778</v>
      </c>
      <c r="B76" s="253" t="s">
        <v>2047</v>
      </c>
      <c r="C76" s="221"/>
    </row>
    <row r="77" spans="1:3" s="36" customFormat="1" ht="26.5" customHeight="1" x14ac:dyDescent="0.25">
      <c r="A77" s="219" t="s">
        <v>587</v>
      </c>
      <c r="B77" s="220" t="s">
        <v>2048</v>
      </c>
      <c r="C77" s="221"/>
    </row>
    <row r="78" spans="1:3" s="36" customFormat="1" x14ac:dyDescent="0.25">
      <c r="A78" s="219" t="s">
        <v>2049</v>
      </c>
      <c r="B78" s="220" t="s">
        <v>2050</v>
      </c>
      <c r="C78" s="221"/>
    </row>
    <row r="79" spans="1:3" s="36" customFormat="1" ht="27.5" customHeight="1" x14ac:dyDescent="0.25">
      <c r="A79" s="219" t="s">
        <v>2051</v>
      </c>
      <c r="B79" s="220" t="s">
        <v>2052</v>
      </c>
      <c r="C79" s="221"/>
    </row>
    <row r="80" spans="1:3" s="36" customFormat="1" ht="26.5" customHeight="1" x14ac:dyDescent="0.25">
      <c r="A80" s="219" t="s">
        <v>566</v>
      </c>
      <c r="B80" s="220" t="s">
        <v>2053</v>
      </c>
      <c r="C80" s="221"/>
    </row>
    <row r="81" spans="1:3" s="36" customFormat="1" x14ac:dyDescent="0.25">
      <c r="A81" s="219" t="s">
        <v>2331</v>
      </c>
      <c r="B81" s="220" t="s">
        <v>2502</v>
      </c>
      <c r="C81" s="221"/>
    </row>
    <row r="82" spans="1:3" s="36" customFormat="1" ht="26.5" customHeight="1" x14ac:dyDescent="0.25">
      <c r="A82" s="219" t="s">
        <v>591</v>
      </c>
      <c r="B82" s="220" t="s">
        <v>2054</v>
      </c>
      <c r="C82" s="221"/>
    </row>
    <row r="83" spans="1:3" s="36" customFormat="1" x14ac:dyDescent="0.25">
      <c r="A83" s="219" t="s">
        <v>2055</v>
      </c>
      <c r="B83" s="220" t="s">
        <v>2056</v>
      </c>
      <c r="C83" s="221"/>
    </row>
    <row r="84" spans="1:3" s="36" customFormat="1" ht="5.5" customHeight="1" x14ac:dyDescent="0.25">
      <c r="A84" s="11"/>
    </row>
    <row r="85" spans="1:3" s="36" customFormat="1" x14ac:dyDescent="0.25">
      <c r="A85" s="331" t="s">
        <v>2504</v>
      </c>
      <c r="B85" s="331"/>
      <c r="C85" s="331"/>
    </row>
    <row r="86" spans="1:3" s="36" customFormat="1" x14ac:dyDescent="0.25">
      <c r="A86" s="341"/>
      <c r="B86" s="341"/>
      <c r="C86" s="341"/>
    </row>
    <row r="87" spans="1:3" s="36" customFormat="1" x14ac:dyDescent="0.25">
      <c r="A87" s="341"/>
      <c r="B87" s="341"/>
      <c r="C87" s="341"/>
    </row>
    <row r="88" spans="1:3" ht="5" customHeight="1" x14ac:dyDescent="0.25">
      <c r="A88" s="342"/>
      <c r="B88" s="342"/>
      <c r="C88" s="342"/>
    </row>
    <row r="89" spans="1:3" ht="13.5" customHeight="1" x14ac:dyDescent="0.25">
      <c r="A89" s="338" t="s">
        <v>2057</v>
      </c>
      <c r="B89" s="338"/>
      <c r="C89" s="338"/>
    </row>
    <row r="90" spans="1:3" ht="28.5" customHeight="1" x14ac:dyDescent="0.25">
      <c r="A90" s="340" t="s">
        <v>2788</v>
      </c>
      <c r="B90" s="340"/>
      <c r="C90" s="340"/>
    </row>
    <row r="91" spans="1:3" ht="25.5" customHeight="1" x14ac:dyDescent="0.25">
      <c r="A91" s="344" t="s">
        <v>2782</v>
      </c>
      <c r="B91" s="344"/>
      <c r="C91" s="344"/>
    </row>
    <row r="92" spans="1:3" s="225" customFormat="1" ht="12" x14ac:dyDescent="0.25">
      <c r="A92" s="343" t="s">
        <v>2615</v>
      </c>
      <c r="B92" s="343"/>
      <c r="C92" s="268"/>
    </row>
    <row r="93" spans="1:3" s="225" customFormat="1" ht="13.5" x14ac:dyDescent="0.25">
      <c r="A93" s="339" t="s">
        <v>2783</v>
      </c>
      <c r="B93" s="339"/>
      <c r="C93" s="339"/>
    </row>
    <row r="94" spans="1:3" s="225" customFormat="1" ht="13.5" x14ac:dyDescent="0.25">
      <c r="A94" s="339" t="s">
        <v>2784</v>
      </c>
      <c r="B94" s="339"/>
      <c r="C94" s="339"/>
    </row>
    <row r="95" spans="1:3" s="225" customFormat="1" ht="13.5" x14ac:dyDescent="0.25">
      <c r="A95" s="339" t="s">
        <v>2785</v>
      </c>
      <c r="B95" s="339"/>
      <c r="C95" s="339"/>
    </row>
    <row r="96" spans="1:3" s="225" customFormat="1" ht="13.5" x14ac:dyDescent="0.25">
      <c r="A96" s="339" t="s">
        <v>2786</v>
      </c>
      <c r="B96" s="339"/>
      <c r="C96" s="339"/>
    </row>
    <row r="97" spans="1:5" s="225" customFormat="1" ht="13.5" x14ac:dyDescent="0.25">
      <c r="A97" s="339" t="s">
        <v>2787</v>
      </c>
      <c r="B97" s="339"/>
      <c r="C97" s="339"/>
    </row>
    <row r="98" spans="1:5" s="225" customFormat="1" ht="13.5" x14ac:dyDescent="0.25">
      <c r="A98" s="339" t="s">
        <v>2793</v>
      </c>
      <c r="B98" s="339"/>
      <c r="C98" s="339"/>
    </row>
    <row r="99" spans="1:5" s="36" customFormat="1" ht="27" customHeight="1" x14ac:dyDescent="0.25">
      <c r="D99" s="13"/>
      <c r="E99" s="13"/>
    </row>
  </sheetData>
  <sheetProtection algorithmName="SHA-512" hashValue="nxaWtGJdk3/8CX/Q1sjY+C9GSjtCD/vMGQjYPdEjDR1vGms6aOQxTRh7F4Sqh23GGQzlcBUyKKFhOfp2M2hrGw==" saltValue="f5PCy9LjC9dEbOvbLFUTOg==" spinCount="100000" sheet="1" selectLockedCells="1"/>
  <mergeCells count="23">
    <mergeCell ref="A89:C89"/>
    <mergeCell ref="A98:C98"/>
    <mergeCell ref="A97:C97"/>
    <mergeCell ref="A90:C90"/>
    <mergeCell ref="A85:C85"/>
    <mergeCell ref="A86:C86"/>
    <mergeCell ref="A87:C87"/>
    <mergeCell ref="A88:C88"/>
    <mergeCell ref="A92:B92"/>
    <mergeCell ref="A93:C93"/>
    <mergeCell ref="A94:C94"/>
    <mergeCell ref="A95:C95"/>
    <mergeCell ref="A96:C96"/>
    <mergeCell ref="A91:C91"/>
    <mergeCell ref="A4:C4"/>
    <mergeCell ref="B10:C10"/>
    <mergeCell ref="A9:C9"/>
    <mergeCell ref="B1:C1"/>
    <mergeCell ref="A2:C2"/>
    <mergeCell ref="A3:C3"/>
    <mergeCell ref="B5:C5"/>
    <mergeCell ref="B6:C6"/>
    <mergeCell ref="B7:C7"/>
  </mergeCells>
  <dataValidations count="5">
    <dataValidation type="list" allowBlank="1" showInputMessage="1" showErrorMessage="1" sqref="C12:C13" xr:uid="{0B76D78D-ED36-4FC6-A356-20AA319D0A98}">
      <formula1>"N.A., Yes"</formula1>
    </dataValidation>
    <dataValidation type="list" allowBlank="1" showInputMessage="1" showErrorMessage="1" sqref="C65:C66" xr:uid="{65CDC7D8-784E-4E45-AFC5-141A34417F9E}">
      <formula1>"Yes,"</formula1>
    </dataValidation>
    <dataValidation type="list" allowBlank="1" showInputMessage="1" showErrorMessage="1" sqref="C83 C71:C76 C39:C40 C67 C25 C45:C61 C79 C16:C20" xr:uid="{059F0308-B44C-4FFE-B7C8-FA4D1DE1D8D0}">
      <formula1>"Yes,N.A."</formula1>
    </dataValidation>
    <dataValidation type="list" allowBlank="1" showInputMessage="1" showErrorMessage="1" sqref="C21:C24 C14:C15 C80:C82 C62:C64 C77:C78 C68:C70 C41:C44 C30:C38 C26:C28" xr:uid="{CBC19E3F-90B3-4D9D-9136-429FC8620A73}">
      <mc:AlternateContent xmlns:x12ac="http://schemas.microsoft.com/office/spreadsheetml/2011/1/ac" xmlns:mc="http://schemas.openxmlformats.org/markup-compatibility/2006">
        <mc:Choice Requires="x12ac">
          <x12ac:list>"Yes, IMCI checklist",N.A.</x12ac:list>
        </mc:Choice>
        <mc:Fallback>
          <formula1>"Yes, IMCI checklist,N.A."</formula1>
        </mc:Fallback>
      </mc:AlternateContent>
    </dataValidation>
    <dataValidation type="list" allowBlank="1" showInputMessage="1" showErrorMessage="1" sqref="C29" xr:uid="{49B6FD2A-7059-409E-B21E-910232F9F2E3}">
      <mc:AlternateContent xmlns:x12ac="http://schemas.microsoft.com/office/spreadsheetml/2011/1/ac" xmlns:mc="http://schemas.openxmlformats.org/markup-compatibility/2006">
        <mc:Choice Requires="x12ac">
          <x12ac:list>"Yes, IMCI checklist",</x12ac:list>
        </mc:Choice>
        <mc:Fallback>
          <formula1>"Yes, IMCI checklist,"</formula1>
        </mc:Fallback>
      </mc:AlternateContent>
    </dataValidation>
  </dataValidations>
  <printOptions horizontalCentered="1"/>
  <pageMargins left="0.70866141732283472" right="0.70866141732283472" top="0.74803149606299213" bottom="0.74803149606299213" header="0.31496062992125984" footer="0.31496062992125984"/>
  <pageSetup fitToHeight="0" orientation="portrait" r:id="rId1"/>
  <headerFooter scaleWithDoc="0" alignWithMargins="0">
    <oddFooter>&amp;L&amp;"-,Standard"&amp;9 5 - Standards used for the assessment&amp;R&amp;"Calibri,Standard"&amp;9Page &amp;P of &amp;N</oddFooter>
  </headerFooter>
  <rowBreaks count="1" manualBreakCount="1">
    <brk id="66" max="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4791F-9B6E-4C22-875E-DC4F39EFE8DA}">
  <sheetPr>
    <tabColor theme="5" tint="0.59999389629810485"/>
    <pageSetUpPr fitToPage="1"/>
  </sheetPr>
  <dimension ref="A1:F98"/>
  <sheetViews>
    <sheetView zoomScale="90" zoomScaleNormal="90" zoomScaleSheetLayoutView="80" zoomScalePageLayoutView="75" workbookViewId="0">
      <selection activeCell="C11" sqref="C11"/>
    </sheetView>
  </sheetViews>
  <sheetFormatPr baseColWidth="10" defaultColWidth="11.453125" defaultRowHeight="12.5" x14ac:dyDescent="0.25"/>
  <cols>
    <col min="1" max="1" width="24.1796875" style="134" customWidth="1"/>
    <col min="2" max="2" width="50.36328125" style="145" customWidth="1"/>
    <col min="3" max="3" width="124" style="134" customWidth="1"/>
    <col min="4" max="16384" width="11.453125" style="134"/>
  </cols>
  <sheetData>
    <row r="1" spans="1:6" ht="118" customHeight="1" x14ac:dyDescent="0.25">
      <c r="B1" s="295"/>
      <c r="C1" s="295"/>
    </row>
    <row r="2" spans="1:6" ht="15.75" customHeight="1" x14ac:dyDescent="0.25">
      <c r="A2" s="336"/>
      <c r="B2" s="336"/>
      <c r="C2" s="336"/>
      <c r="F2" s="143"/>
    </row>
    <row r="3" spans="1:6" x14ac:dyDescent="0.25">
      <c r="A3" s="335" t="str">
        <f>'Cover sheet'!A2:D2</f>
        <v>Checklist_Evaluation_Module B_G en240408</v>
      </c>
      <c r="B3" s="335"/>
      <c r="C3" s="335"/>
    </row>
    <row r="4" spans="1:6" x14ac:dyDescent="0.25">
      <c r="A4" s="245" t="s">
        <v>2321</v>
      </c>
      <c r="B4" s="311" t="str">
        <f>IF('Main data'!C6="","",'Main data'!C6)</f>
        <v/>
      </c>
      <c r="C4" s="311"/>
    </row>
    <row r="5" spans="1:6" x14ac:dyDescent="0.25">
      <c r="A5" s="245" t="s">
        <v>2304</v>
      </c>
      <c r="B5" s="311" t="str">
        <f>IF('Main data'!C11="","",'Main data'!C11)</f>
        <v/>
      </c>
      <c r="C5" s="311"/>
    </row>
    <row r="6" spans="1:6" x14ac:dyDescent="0.25">
      <c r="A6" s="245" t="s">
        <v>2303</v>
      </c>
      <c r="B6" s="311" t="str">
        <f>IF('Main data'!C13="","",'Main data'!C13)</f>
        <v/>
      </c>
      <c r="C6" s="311"/>
    </row>
    <row r="7" spans="1:6" s="266" customFormat="1" ht="10.5" x14ac:dyDescent="0.25">
      <c r="B7" s="265"/>
      <c r="C7" s="267"/>
    </row>
    <row r="8" spans="1:6" ht="18" customHeight="1" x14ac:dyDescent="0.25">
      <c r="A8" s="345" t="s">
        <v>2789</v>
      </c>
      <c r="B8" s="345"/>
      <c r="C8" s="345"/>
    </row>
    <row r="9" spans="1:6" ht="5.5" customHeight="1" x14ac:dyDescent="0.25">
      <c r="B9" s="297"/>
      <c r="C9" s="297"/>
    </row>
    <row r="10" spans="1:6" x14ac:dyDescent="0.25">
      <c r="A10" s="168" t="s">
        <v>1986</v>
      </c>
      <c r="B10" s="167" t="s">
        <v>232</v>
      </c>
      <c r="C10" s="168" t="s">
        <v>2622</v>
      </c>
    </row>
    <row r="11" spans="1:6" s="76" customFormat="1" ht="14.5" x14ac:dyDescent="0.25">
      <c r="A11" s="251" t="s">
        <v>2781</v>
      </c>
      <c r="B11" s="250" t="s">
        <v>1987</v>
      </c>
      <c r="C11" s="269"/>
    </row>
    <row r="12" spans="1:6" s="76" customFormat="1" x14ac:dyDescent="0.25">
      <c r="A12" s="219" t="s">
        <v>2333</v>
      </c>
      <c r="B12" s="220" t="s">
        <v>2334</v>
      </c>
      <c r="C12" s="269"/>
    </row>
    <row r="13" spans="1:6" s="76" customFormat="1" x14ac:dyDescent="0.25">
      <c r="A13" s="219" t="s">
        <v>743</v>
      </c>
      <c r="B13" s="220" t="s">
        <v>2488</v>
      </c>
      <c r="C13" s="269"/>
    </row>
    <row r="14" spans="1:6" s="76" customFormat="1" ht="27.5" customHeight="1" x14ac:dyDescent="0.25">
      <c r="A14" s="219" t="s">
        <v>2323</v>
      </c>
      <c r="B14" s="220" t="s">
        <v>2489</v>
      </c>
      <c r="C14" s="269"/>
    </row>
    <row r="15" spans="1:6" s="76" customFormat="1" ht="14.5" x14ac:dyDescent="0.25">
      <c r="A15" s="251" t="s">
        <v>2780</v>
      </c>
      <c r="B15" s="250" t="s">
        <v>1988</v>
      </c>
      <c r="C15" s="269"/>
    </row>
    <row r="16" spans="1:6" s="76" customFormat="1" x14ac:dyDescent="0.25">
      <c r="A16" s="219" t="s">
        <v>2335</v>
      </c>
      <c r="B16" s="220" t="s">
        <v>2336</v>
      </c>
      <c r="C16" s="269"/>
    </row>
    <row r="17" spans="1:3" s="76" customFormat="1" ht="27.5" customHeight="1" x14ac:dyDescent="0.25">
      <c r="A17" s="219" t="s">
        <v>2490</v>
      </c>
      <c r="B17" s="220" t="s">
        <v>2491</v>
      </c>
      <c r="C17" s="269"/>
    </row>
    <row r="18" spans="1:3" s="76" customFormat="1" x14ac:dyDescent="0.25">
      <c r="A18" s="219" t="s">
        <v>2492</v>
      </c>
      <c r="B18" s="222" t="s">
        <v>1989</v>
      </c>
      <c r="C18" s="269"/>
    </row>
    <row r="19" spans="1:3" s="76" customFormat="1" ht="27.5" customHeight="1" x14ac:dyDescent="0.25">
      <c r="A19" s="219" t="s">
        <v>1990</v>
      </c>
      <c r="B19" s="220" t="s">
        <v>1991</v>
      </c>
      <c r="C19" s="269"/>
    </row>
    <row r="20" spans="1:3" s="76" customFormat="1" ht="14.5" x14ac:dyDescent="0.25">
      <c r="A20" s="248" t="s">
        <v>2779</v>
      </c>
      <c r="B20" s="249" t="s">
        <v>1992</v>
      </c>
      <c r="C20" s="269"/>
    </row>
    <row r="21" spans="1:3" s="76" customFormat="1" x14ac:dyDescent="0.25">
      <c r="A21" s="219" t="s">
        <v>2339</v>
      </c>
      <c r="B21" s="220" t="s">
        <v>2406</v>
      </c>
      <c r="C21" s="269"/>
    </row>
    <row r="22" spans="1:3" s="76" customFormat="1" ht="14" x14ac:dyDescent="0.25">
      <c r="A22" s="246" t="s">
        <v>2794</v>
      </c>
      <c r="B22" s="247" t="s">
        <v>1993</v>
      </c>
      <c r="C22" s="269"/>
    </row>
    <row r="23" spans="1:3" s="76" customFormat="1" x14ac:dyDescent="0.25">
      <c r="A23" s="219" t="s">
        <v>2613</v>
      </c>
      <c r="B23" s="220" t="s">
        <v>2614</v>
      </c>
      <c r="C23" s="269"/>
    </row>
    <row r="24" spans="1:3" s="76" customFormat="1" x14ac:dyDescent="0.25">
      <c r="A24" s="219" t="s">
        <v>2337</v>
      </c>
      <c r="B24" s="220" t="s">
        <v>2493</v>
      </c>
      <c r="C24" s="269"/>
    </row>
    <row r="25" spans="1:3" s="76" customFormat="1" ht="13.5" customHeight="1" x14ac:dyDescent="0.25">
      <c r="A25" s="219" t="s">
        <v>2325</v>
      </c>
      <c r="B25" s="220" t="s">
        <v>1994</v>
      </c>
      <c r="C25" s="269"/>
    </row>
    <row r="26" spans="1:3" s="76" customFormat="1" x14ac:dyDescent="0.25">
      <c r="A26" s="219" t="s">
        <v>554</v>
      </c>
      <c r="B26" s="220" t="s">
        <v>1995</v>
      </c>
      <c r="C26" s="269"/>
    </row>
    <row r="27" spans="1:3" s="76" customFormat="1" ht="14.5" x14ac:dyDescent="0.25">
      <c r="A27" s="251" t="s">
        <v>2774</v>
      </c>
      <c r="B27" s="252" t="s">
        <v>1996</v>
      </c>
      <c r="C27" s="269"/>
    </row>
    <row r="28" spans="1:3" s="76" customFormat="1" x14ac:dyDescent="0.25">
      <c r="A28" s="219" t="s">
        <v>2616</v>
      </c>
      <c r="B28" s="223" t="s">
        <v>2617</v>
      </c>
      <c r="C28" s="269"/>
    </row>
    <row r="29" spans="1:3" s="76" customFormat="1" ht="14.5" x14ac:dyDescent="0.25">
      <c r="A29" s="246" t="s">
        <v>2795</v>
      </c>
      <c r="B29" s="247" t="s">
        <v>1997</v>
      </c>
      <c r="C29" s="269"/>
    </row>
    <row r="30" spans="1:3" s="76" customFormat="1" x14ac:dyDescent="0.25">
      <c r="A30" s="219" t="s">
        <v>2618</v>
      </c>
      <c r="B30" s="220" t="s">
        <v>2621</v>
      </c>
      <c r="C30" s="269"/>
    </row>
    <row r="31" spans="1:3" s="76" customFormat="1" ht="27.5" customHeight="1" x14ac:dyDescent="0.25">
      <c r="A31" s="219" t="s">
        <v>555</v>
      </c>
      <c r="B31" s="220" t="s">
        <v>1998</v>
      </c>
      <c r="C31" s="269"/>
    </row>
    <row r="32" spans="1:3" s="76" customFormat="1" x14ac:dyDescent="0.25">
      <c r="A32" s="219" t="s">
        <v>557</v>
      </c>
      <c r="B32" s="220" t="s">
        <v>1999</v>
      </c>
      <c r="C32" s="269"/>
    </row>
    <row r="33" spans="1:3" s="76" customFormat="1" ht="13.5" customHeight="1" x14ac:dyDescent="0.25">
      <c r="A33" s="219" t="s">
        <v>2773</v>
      </c>
      <c r="B33" s="222" t="s">
        <v>2494</v>
      </c>
      <c r="C33" s="269"/>
    </row>
    <row r="34" spans="1:3" s="76" customFormat="1" ht="14.5" x14ac:dyDescent="0.25">
      <c r="A34" s="219" t="s">
        <v>2772</v>
      </c>
      <c r="B34" s="222" t="s">
        <v>2495</v>
      </c>
      <c r="C34" s="269"/>
    </row>
    <row r="35" spans="1:3" s="36" customFormat="1" ht="14.5" x14ac:dyDescent="0.25">
      <c r="A35" s="246" t="s">
        <v>2796</v>
      </c>
      <c r="B35" s="247" t="s">
        <v>2000</v>
      </c>
      <c r="C35" s="269"/>
    </row>
    <row r="36" spans="1:3" s="36" customFormat="1" x14ac:dyDescent="0.25">
      <c r="A36" s="219" t="s">
        <v>2619</v>
      </c>
      <c r="B36" s="220" t="s">
        <v>2620</v>
      </c>
      <c r="C36" s="269"/>
    </row>
    <row r="37" spans="1:3" s="36" customFormat="1" ht="27.5" customHeight="1" x14ac:dyDescent="0.25">
      <c r="A37" s="219" t="s">
        <v>2324</v>
      </c>
      <c r="B37" s="220" t="s">
        <v>2001</v>
      </c>
      <c r="C37" s="269"/>
    </row>
    <row r="38" spans="1:3" s="36" customFormat="1" x14ac:dyDescent="0.25">
      <c r="A38" s="224" t="s">
        <v>2002</v>
      </c>
      <c r="B38" s="220" t="s">
        <v>2003</v>
      </c>
      <c r="C38" s="269"/>
    </row>
    <row r="39" spans="1:3" s="36" customFormat="1" x14ac:dyDescent="0.25">
      <c r="A39" s="219" t="s">
        <v>2004</v>
      </c>
      <c r="B39" s="220" t="s">
        <v>2005</v>
      </c>
      <c r="C39" s="269"/>
    </row>
    <row r="40" spans="1:3" s="36" customFormat="1" ht="14.5" x14ac:dyDescent="0.25">
      <c r="A40" s="219" t="s">
        <v>2771</v>
      </c>
      <c r="B40" s="220" t="s">
        <v>2341</v>
      </c>
      <c r="C40" s="269"/>
    </row>
    <row r="41" spans="1:3" s="36" customFormat="1" ht="14.5" x14ac:dyDescent="0.25">
      <c r="A41" s="224" t="s">
        <v>2770</v>
      </c>
      <c r="B41" s="220" t="s">
        <v>2496</v>
      </c>
      <c r="C41" s="269"/>
    </row>
    <row r="42" spans="1:3" s="36" customFormat="1" ht="27.5" customHeight="1" x14ac:dyDescent="0.25">
      <c r="A42" s="224" t="s">
        <v>751</v>
      </c>
      <c r="B42" s="220" t="s">
        <v>2006</v>
      </c>
      <c r="C42" s="269"/>
    </row>
    <row r="43" spans="1:3" s="36" customFormat="1" ht="27.5" customHeight="1" x14ac:dyDescent="0.25">
      <c r="A43" s="224" t="s">
        <v>2497</v>
      </c>
      <c r="B43" s="220" t="s">
        <v>2498</v>
      </c>
      <c r="C43" s="269"/>
    </row>
    <row r="44" spans="1:3" s="36" customFormat="1" ht="27" customHeight="1" x14ac:dyDescent="0.25">
      <c r="A44" s="224" t="s">
        <v>2769</v>
      </c>
      <c r="B44" s="220" t="s">
        <v>2007</v>
      </c>
      <c r="C44" s="269"/>
    </row>
    <row r="45" spans="1:3" s="36" customFormat="1" ht="14.5" customHeight="1" x14ac:dyDescent="0.25">
      <c r="A45" s="224" t="s">
        <v>562</v>
      </c>
      <c r="B45" s="220" t="s">
        <v>2008</v>
      </c>
      <c r="C45" s="269"/>
    </row>
    <row r="46" spans="1:3" s="36" customFormat="1" ht="27.5" customHeight="1" x14ac:dyDescent="0.25">
      <c r="A46" s="224" t="s">
        <v>2009</v>
      </c>
      <c r="B46" s="220" t="s">
        <v>2010</v>
      </c>
      <c r="C46" s="269"/>
    </row>
    <row r="47" spans="1:3" s="36" customFormat="1" ht="27.5" customHeight="1" x14ac:dyDescent="0.25">
      <c r="A47" s="219" t="s">
        <v>2011</v>
      </c>
      <c r="B47" s="220" t="s">
        <v>2012</v>
      </c>
      <c r="C47" s="269"/>
    </row>
    <row r="48" spans="1:3" s="36" customFormat="1" ht="27" customHeight="1" x14ac:dyDescent="0.25">
      <c r="A48" s="219" t="s">
        <v>2013</v>
      </c>
      <c r="B48" s="220" t="s">
        <v>2014</v>
      </c>
      <c r="C48" s="269"/>
    </row>
    <row r="49" spans="1:3" s="36" customFormat="1" x14ac:dyDescent="0.25">
      <c r="A49" s="219" t="s">
        <v>2015</v>
      </c>
      <c r="B49" s="220" t="s">
        <v>2016</v>
      </c>
      <c r="C49" s="269"/>
    </row>
    <row r="50" spans="1:3" s="36" customFormat="1" ht="27" customHeight="1" x14ac:dyDescent="0.25">
      <c r="A50" s="219" t="s">
        <v>2017</v>
      </c>
      <c r="B50" s="220" t="s">
        <v>2018</v>
      </c>
      <c r="C50" s="269"/>
    </row>
    <row r="51" spans="1:3" s="36" customFormat="1" x14ac:dyDescent="0.25">
      <c r="A51" s="219" t="s">
        <v>2019</v>
      </c>
      <c r="B51" s="220" t="s">
        <v>2020</v>
      </c>
      <c r="C51" s="269"/>
    </row>
    <row r="52" spans="1:3" s="36" customFormat="1" ht="40" customHeight="1" x14ac:dyDescent="0.25">
      <c r="A52" s="219" t="s">
        <v>2768</v>
      </c>
      <c r="B52" s="220" t="s">
        <v>2021</v>
      </c>
      <c r="C52" s="269"/>
    </row>
    <row r="53" spans="1:3" s="36" customFormat="1" x14ac:dyDescent="0.25">
      <c r="A53" s="219" t="s">
        <v>2022</v>
      </c>
      <c r="B53" s="220" t="s">
        <v>2023</v>
      </c>
      <c r="C53" s="269"/>
    </row>
    <row r="54" spans="1:3" s="36" customFormat="1" x14ac:dyDescent="0.25">
      <c r="A54" s="219" t="s">
        <v>2024</v>
      </c>
      <c r="B54" s="220" t="s">
        <v>2025</v>
      </c>
      <c r="C54" s="269"/>
    </row>
    <row r="55" spans="1:3" s="36" customFormat="1" ht="27.5" customHeight="1" x14ac:dyDescent="0.25">
      <c r="A55" s="219" t="s">
        <v>2775</v>
      </c>
      <c r="B55" s="220" t="s">
        <v>2026</v>
      </c>
      <c r="C55" s="269"/>
    </row>
    <row r="56" spans="1:3" s="36" customFormat="1" ht="27.5" customHeight="1" x14ac:dyDescent="0.25">
      <c r="A56" s="219" t="s">
        <v>2767</v>
      </c>
      <c r="B56" s="220" t="s">
        <v>2027</v>
      </c>
      <c r="C56" s="269"/>
    </row>
    <row r="57" spans="1:3" s="36" customFormat="1" ht="27.5" customHeight="1" x14ac:dyDescent="0.25">
      <c r="A57" s="219" t="s">
        <v>2028</v>
      </c>
      <c r="B57" s="220" t="s">
        <v>2029</v>
      </c>
      <c r="C57" s="269"/>
    </row>
    <row r="58" spans="1:3" s="36" customFormat="1" ht="27.5" customHeight="1" x14ac:dyDescent="0.25">
      <c r="A58" s="219" t="s">
        <v>2030</v>
      </c>
      <c r="B58" s="220" t="s">
        <v>2031</v>
      </c>
      <c r="C58" s="269"/>
    </row>
    <row r="59" spans="1:3" s="36" customFormat="1" ht="27.5" customHeight="1" x14ac:dyDescent="0.25">
      <c r="A59" s="219" t="s">
        <v>2032</v>
      </c>
      <c r="B59" s="220" t="s">
        <v>2033</v>
      </c>
      <c r="C59" s="269"/>
    </row>
    <row r="60" spans="1:3" s="36" customFormat="1" x14ac:dyDescent="0.25">
      <c r="A60" s="219" t="s">
        <v>2034</v>
      </c>
      <c r="B60" s="220" t="s">
        <v>2035</v>
      </c>
      <c r="C60" s="269"/>
    </row>
    <row r="61" spans="1:3" s="36" customFormat="1" ht="25" x14ac:dyDescent="0.25">
      <c r="A61" s="224" t="s">
        <v>560</v>
      </c>
      <c r="B61" s="220" t="s">
        <v>2036</v>
      </c>
      <c r="C61" s="269"/>
    </row>
    <row r="62" spans="1:3" s="36" customFormat="1" x14ac:dyDescent="0.25">
      <c r="A62" s="224" t="s">
        <v>561</v>
      </c>
      <c r="B62" s="220" t="s">
        <v>2037</v>
      </c>
      <c r="C62" s="269"/>
    </row>
    <row r="63" spans="1:3" s="36" customFormat="1" x14ac:dyDescent="0.25">
      <c r="A63" s="219" t="s">
        <v>386</v>
      </c>
      <c r="B63" s="220" t="s">
        <v>2499</v>
      </c>
      <c r="C63" s="269"/>
    </row>
    <row r="64" spans="1:3" s="36" customFormat="1" x14ac:dyDescent="0.25">
      <c r="A64" s="219" t="s">
        <v>2326</v>
      </c>
      <c r="B64" s="220" t="s">
        <v>2327</v>
      </c>
      <c r="C64" s="269"/>
    </row>
    <row r="65" spans="1:3" s="36" customFormat="1" x14ac:dyDescent="0.25">
      <c r="A65" s="219" t="s">
        <v>2342</v>
      </c>
      <c r="B65" s="220" t="s">
        <v>2328</v>
      </c>
      <c r="C65" s="269"/>
    </row>
    <row r="66" spans="1:3" s="36" customFormat="1" ht="14.5" x14ac:dyDescent="0.25">
      <c r="A66" s="219" t="s">
        <v>2766</v>
      </c>
      <c r="B66" s="220" t="s">
        <v>2039</v>
      </c>
      <c r="C66" s="269"/>
    </row>
    <row r="67" spans="1:3" s="36" customFormat="1" x14ac:dyDescent="0.25">
      <c r="A67" s="219" t="s">
        <v>563</v>
      </c>
      <c r="B67" s="220" t="s">
        <v>2040</v>
      </c>
      <c r="C67" s="269"/>
    </row>
    <row r="68" spans="1:3" s="36" customFormat="1" x14ac:dyDescent="0.25">
      <c r="A68" s="219" t="s">
        <v>565</v>
      </c>
      <c r="B68" s="220" t="s">
        <v>2041</v>
      </c>
      <c r="C68" s="269"/>
    </row>
    <row r="69" spans="1:3" s="36" customFormat="1" x14ac:dyDescent="0.25">
      <c r="A69" s="219" t="s">
        <v>564</v>
      </c>
      <c r="B69" s="220" t="s">
        <v>2042</v>
      </c>
      <c r="C69" s="269"/>
    </row>
    <row r="70" spans="1:3" s="36" customFormat="1" ht="27.5" customHeight="1" x14ac:dyDescent="0.25">
      <c r="A70" s="219" t="s">
        <v>2043</v>
      </c>
      <c r="B70" s="220" t="s">
        <v>2044</v>
      </c>
      <c r="C70" s="269"/>
    </row>
    <row r="71" spans="1:3" s="36" customFormat="1" ht="25" x14ac:dyDescent="0.25">
      <c r="A71" s="219" t="s">
        <v>2500</v>
      </c>
      <c r="B71" s="220" t="s">
        <v>2501</v>
      </c>
      <c r="C71" s="269"/>
    </row>
    <row r="72" spans="1:3" s="36" customFormat="1" ht="14.5" x14ac:dyDescent="0.25">
      <c r="A72" s="251" t="s">
        <v>2776</v>
      </c>
      <c r="B72" s="251" t="s">
        <v>2045</v>
      </c>
      <c r="C72" s="269"/>
    </row>
    <row r="73" spans="1:3" s="36" customFormat="1" ht="14.5" x14ac:dyDescent="0.25">
      <c r="A73" s="251" t="s">
        <v>2777</v>
      </c>
      <c r="B73" s="251" t="s">
        <v>2046</v>
      </c>
      <c r="C73" s="269"/>
    </row>
    <row r="74" spans="1:3" s="36" customFormat="1" ht="26.5" customHeight="1" x14ac:dyDescent="0.25">
      <c r="A74" s="219" t="s">
        <v>2329</v>
      </c>
      <c r="B74" s="220" t="s">
        <v>2330</v>
      </c>
      <c r="C74" s="269"/>
    </row>
    <row r="75" spans="1:3" s="36" customFormat="1" ht="14.5" x14ac:dyDescent="0.25">
      <c r="A75" s="251" t="s">
        <v>2778</v>
      </c>
      <c r="B75" s="253" t="s">
        <v>2047</v>
      </c>
      <c r="C75" s="269"/>
    </row>
    <row r="76" spans="1:3" s="36" customFormat="1" ht="26.5" customHeight="1" x14ac:dyDescent="0.25">
      <c r="A76" s="219" t="s">
        <v>587</v>
      </c>
      <c r="B76" s="220" t="s">
        <v>2048</v>
      </c>
      <c r="C76" s="269"/>
    </row>
    <row r="77" spans="1:3" s="36" customFormat="1" x14ac:dyDescent="0.25">
      <c r="A77" s="219" t="s">
        <v>2049</v>
      </c>
      <c r="B77" s="220" t="s">
        <v>2050</v>
      </c>
      <c r="C77" s="269"/>
    </row>
    <row r="78" spans="1:3" s="36" customFormat="1" ht="27.5" customHeight="1" x14ac:dyDescent="0.25">
      <c r="A78" s="219" t="s">
        <v>2051</v>
      </c>
      <c r="B78" s="220" t="s">
        <v>2052</v>
      </c>
      <c r="C78" s="269"/>
    </row>
    <row r="79" spans="1:3" s="36" customFormat="1" ht="26.5" customHeight="1" x14ac:dyDescent="0.25">
      <c r="A79" s="219" t="s">
        <v>566</v>
      </c>
      <c r="B79" s="220" t="s">
        <v>2053</v>
      </c>
      <c r="C79" s="269"/>
    </row>
    <row r="80" spans="1:3" s="36" customFormat="1" x14ac:dyDescent="0.25">
      <c r="A80" s="219" t="s">
        <v>2331</v>
      </c>
      <c r="B80" s="220" t="s">
        <v>2502</v>
      </c>
      <c r="C80" s="269"/>
    </row>
    <row r="81" spans="1:3" s="36" customFormat="1" ht="26.5" customHeight="1" x14ac:dyDescent="0.25">
      <c r="A81" s="219" t="s">
        <v>591</v>
      </c>
      <c r="B81" s="220" t="s">
        <v>2054</v>
      </c>
      <c r="C81" s="269"/>
    </row>
    <row r="82" spans="1:3" s="36" customFormat="1" x14ac:dyDescent="0.25">
      <c r="A82" s="219" t="s">
        <v>2055</v>
      </c>
      <c r="B82" s="220" t="s">
        <v>2056</v>
      </c>
      <c r="C82" s="269"/>
    </row>
    <row r="83" spans="1:3" s="36" customFormat="1" ht="5.5" customHeight="1" x14ac:dyDescent="0.25">
      <c r="A83" s="11"/>
    </row>
    <row r="84" spans="1:3" s="36" customFormat="1" x14ac:dyDescent="0.25">
      <c r="A84" s="331"/>
      <c r="B84" s="331"/>
      <c r="C84" s="331"/>
    </row>
    <row r="85" spans="1:3" s="36" customFormat="1" x14ac:dyDescent="0.25">
      <c r="A85" s="341"/>
      <c r="B85" s="341"/>
      <c r="C85" s="341"/>
    </row>
    <row r="86" spans="1:3" s="36" customFormat="1" x14ac:dyDescent="0.25">
      <c r="A86" s="341"/>
      <c r="B86" s="341"/>
      <c r="C86" s="341"/>
    </row>
    <row r="87" spans="1:3" ht="5" customHeight="1" x14ac:dyDescent="0.25">
      <c r="A87" s="342"/>
      <c r="B87" s="342"/>
      <c r="C87" s="342"/>
    </row>
    <row r="88" spans="1:3" ht="13.5" customHeight="1" x14ac:dyDescent="0.25">
      <c r="A88" s="338" t="s">
        <v>2057</v>
      </c>
      <c r="B88" s="338"/>
      <c r="C88" s="338"/>
    </row>
    <row r="89" spans="1:3" ht="28.5" customHeight="1" x14ac:dyDescent="0.25">
      <c r="A89" s="340" t="s">
        <v>2788</v>
      </c>
      <c r="B89" s="340"/>
      <c r="C89" s="340"/>
    </row>
    <row r="90" spans="1:3" ht="25.5" customHeight="1" x14ac:dyDescent="0.25">
      <c r="A90" s="344" t="s">
        <v>2782</v>
      </c>
      <c r="B90" s="344"/>
      <c r="C90" s="344"/>
    </row>
    <row r="91" spans="1:3" s="225" customFormat="1" ht="12" x14ac:dyDescent="0.25">
      <c r="A91" s="343" t="s">
        <v>2615</v>
      </c>
      <c r="B91" s="343"/>
      <c r="C91" s="268"/>
    </row>
    <row r="92" spans="1:3" s="225" customFormat="1" ht="13.5" x14ac:dyDescent="0.25">
      <c r="A92" s="339" t="s">
        <v>2783</v>
      </c>
      <c r="B92" s="339"/>
      <c r="C92" s="339"/>
    </row>
    <row r="93" spans="1:3" s="225" customFormat="1" ht="13.5" x14ac:dyDescent="0.25">
      <c r="A93" s="339" t="s">
        <v>2784</v>
      </c>
      <c r="B93" s="339"/>
      <c r="C93" s="339"/>
    </row>
    <row r="94" spans="1:3" s="225" customFormat="1" ht="13.5" x14ac:dyDescent="0.25">
      <c r="A94" s="339" t="s">
        <v>2785</v>
      </c>
      <c r="B94" s="339"/>
      <c r="C94" s="339"/>
    </row>
    <row r="95" spans="1:3" s="225" customFormat="1" ht="13.5" x14ac:dyDescent="0.25">
      <c r="A95" s="339" t="s">
        <v>2786</v>
      </c>
      <c r="B95" s="339"/>
      <c r="C95" s="339"/>
    </row>
    <row r="96" spans="1:3" s="225" customFormat="1" ht="13.5" x14ac:dyDescent="0.25">
      <c r="A96" s="339" t="s">
        <v>2787</v>
      </c>
      <c r="B96" s="339"/>
      <c r="C96" s="339"/>
    </row>
    <row r="97" spans="1:5" s="225" customFormat="1" ht="13.5" x14ac:dyDescent="0.25">
      <c r="A97" s="339" t="s">
        <v>2797</v>
      </c>
      <c r="B97" s="339"/>
      <c r="C97" s="339"/>
    </row>
    <row r="98" spans="1:5" s="36" customFormat="1" ht="27" customHeight="1" x14ac:dyDescent="0.25">
      <c r="D98" s="13"/>
      <c r="E98" s="13"/>
    </row>
  </sheetData>
  <sheetProtection algorithmName="SHA-512" hashValue="5RIz1AZmWqE6MpkOGLxugAjneA5JF1+Ku9BbvGJP8yGFhhBgWq+gXUCvEu0mzMwOdxZDhrS+s5kQMKzDMeCVYQ==" saltValue="IRl/+qPaIz/iPBtnAr+F7w==" spinCount="100000" sheet="1" selectLockedCells="1"/>
  <mergeCells count="22">
    <mergeCell ref="B1:C1"/>
    <mergeCell ref="A2:C2"/>
    <mergeCell ref="A3:C3"/>
    <mergeCell ref="B4:C4"/>
    <mergeCell ref="B5:C5"/>
    <mergeCell ref="A92:C92"/>
    <mergeCell ref="B6:C6"/>
    <mergeCell ref="A8:C8"/>
    <mergeCell ref="B9:C9"/>
    <mergeCell ref="A84:C84"/>
    <mergeCell ref="A85:C85"/>
    <mergeCell ref="A86:C86"/>
    <mergeCell ref="A87:C87"/>
    <mergeCell ref="A88:C88"/>
    <mergeCell ref="A89:C89"/>
    <mergeCell ref="A90:C90"/>
    <mergeCell ref="A91:B91"/>
    <mergeCell ref="A93:C93"/>
    <mergeCell ref="A94:C94"/>
    <mergeCell ref="A95:C95"/>
    <mergeCell ref="A96:C96"/>
    <mergeCell ref="A97:C97"/>
  </mergeCells>
  <printOptions horizontalCentered="1"/>
  <pageMargins left="0.70866141732283472" right="0.70866141732283472" top="0.74803149606299213" bottom="0.74803149606299213" header="0.31496062992125984" footer="0.31496062992125984"/>
  <pageSetup scale="62" fitToHeight="0" orientation="landscape" r:id="rId1"/>
  <headerFooter scaleWithDoc="0" alignWithMargins="0">
    <oddFooter>&amp;L&amp;"-,Standard"&amp;9 5 - Standards used for the assessment&amp;R&amp;"Calibri,Standard"&amp;9Page &amp;P of &amp;N</oddFooter>
  </headerFooter>
  <rowBreaks count="1" manualBreakCount="1">
    <brk id="65" max="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885D-CA97-4160-9A91-984D906FDD20}">
  <sheetPr codeName="Tabelle7">
    <tabColor theme="5" tint="0.59999389629810485"/>
  </sheetPr>
  <dimension ref="A1:C22"/>
  <sheetViews>
    <sheetView zoomScaleNormal="100" workbookViewId="0">
      <selection activeCell="A11" sqref="A11:C11"/>
    </sheetView>
  </sheetViews>
  <sheetFormatPr baseColWidth="10" defaultColWidth="11.453125" defaultRowHeight="12.5" x14ac:dyDescent="0.25"/>
  <cols>
    <col min="1" max="1" width="22.54296875" style="143" customWidth="1"/>
    <col min="2" max="2" width="49.7265625" style="143" customWidth="1"/>
    <col min="3" max="3" width="11.54296875" style="143" customWidth="1"/>
    <col min="4" max="16384" width="11.453125" style="143"/>
  </cols>
  <sheetData>
    <row r="1" spans="1:3" ht="49" customHeight="1" x14ac:dyDescent="0.25">
      <c r="A1" s="354"/>
      <c r="B1" s="354"/>
      <c r="C1" s="354"/>
    </row>
    <row r="2" spans="1:3" s="134" customFormat="1" ht="15.75" customHeight="1" x14ac:dyDescent="0.25">
      <c r="A2" s="296" t="s">
        <v>2058</v>
      </c>
      <c r="B2" s="296"/>
      <c r="C2" s="296"/>
    </row>
    <row r="3" spans="1:3" s="134" customFormat="1" x14ac:dyDescent="0.25">
      <c r="A3" s="296" t="s">
        <v>1883</v>
      </c>
      <c r="B3" s="296"/>
      <c r="C3" s="296"/>
    </row>
    <row r="4" spans="1:3" s="134" customFormat="1" x14ac:dyDescent="0.25">
      <c r="A4" s="295" t="str">
        <f>'Cover sheet'!A2:D2</f>
        <v>Checklist_Evaluation_Module B_G en240408</v>
      </c>
      <c r="B4" s="354"/>
      <c r="C4" s="354"/>
    </row>
    <row r="5" spans="1:3" x14ac:dyDescent="0.25">
      <c r="A5" s="137" t="s">
        <v>2321</v>
      </c>
      <c r="B5" s="311" t="str">
        <f>IF('Main data'!C6="","",'Main data'!C6)</f>
        <v/>
      </c>
      <c r="C5" s="311"/>
    </row>
    <row r="6" spans="1:3" x14ac:dyDescent="0.25">
      <c r="A6" s="137" t="s">
        <v>2304</v>
      </c>
      <c r="B6" s="311" t="str">
        <f>IF('Main data'!C11="","",'Main data'!C11)</f>
        <v/>
      </c>
      <c r="C6" s="311"/>
    </row>
    <row r="7" spans="1:3" x14ac:dyDescent="0.25">
      <c r="A7" s="137" t="s">
        <v>2303</v>
      </c>
      <c r="B7" s="311" t="str">
        <f>IF('Main data'!C13="","",'Main data'!C13)</f>
        <v/>
      </c>
      <c r="C7" s="311"/>
    </row>
    <row r="8" spans="1:3" s="169" customFormat="1" x14ac:dyDescent="0.3"/>
    <row r="9" spans="1:3" s="169" customFormat="1" x14ac:dyDescent="0.3"/>
    <row r="10" spans="1:3" s="169" customFormat="1" x14ac:dyDescent="0.3">
      <c r="A10" s="170" t="s">
        <v>2059</v>
      </c>
      <c r="B10" s="171"/>
      <c r="C10" s="172"/>
    </row>
    <row r="11" spans="1:3" s="169" customFormat="1" ht="105.65" customHeight="1" x14ac:dyDescent="0.3">
      <c r="A11" s="350"/>
      <c r="B11" s="351"/>
      <c r="C11" s="352"/>
    </row>
    <row r="12" spans="1:3" s="169" customFormat="1" x14ac:dyDescent="0.3"/>
    <row r="13" spans="1:3" s="169" customFormat="1" x14ac:dyDescent="0.3">
      <c r="A13" s="305" t="s">
        <v>2322</v>
      </c>
      <c r="B13" s="305"/>
      <c r="C13" s="305"/>
    </row>
    <row r="14" spans="1:3" s="169" customFormat="1" ht="28.5" customHeight="1" x14ac:dyDescent="0.3">
      <c r="A14" s="305"/>
      <c r="B14" s="305"/>
      <c r="C14" s="305"/>
    </row>
    <row r="15" spans="1:3" s="169" customFormat="1" ht="93" customHeight="1" x14ac:dyDescent="0.3">
      <c r="A15" s="292" t="s">
        <v>2790</v>
      </c>
      <c r="B15" s="353"/>
      <c r="C15" s="353"/>
    </row>
    <row r="16" spans="1:3" s="169" customFormat="1" x14ac:dyDescent="0.3">
      <c r="A16" s="173"/>
      <c r="B16" s="173"/>
      <c r="C16" s="173"/>
    </row>
    <row r="17" spans="1:3" s="169" customFormat="1" x14ac:dyDescent="0.3">
      <c r="A17" s="174" t="s">
        <v>2606</v>
      </c>
      <c r="B17" s="175"/>
      <c r="C17" s="238"/>
    </row>
    <row r="18" spans="1:3" s="169" customFormat="1" x14ac:dyDescent="0.3">
      <c r="A18" s="143"/>
      <c r="B18" s="143"/>
      <c r="C18" s="173"/>
    </row>
    <row r="19" spans="1:3" s="169" customFormat="1" x14ac:dyDescent="0.3">
      <c r="A19" s="143"/>
      <c r="B19" s="143"/>
    </row>
    <row r="20" spans="1:3" s="169" customFormat="1" ht="35.15" customHeight="1" x14ac:dyDescent="0.3">
      <c r="A20" s="176" t="s">
        <v>2486</v>
      </c>
      <c r="B20" s="348"/>
      <c r="C20" s="349"/>
    </row>
    <row r="22" spans="1:3" s="169" customFormat="1" ht="35.15" customHeight="1" x14ac:dyDescent="0.3">
      <c r="A22" s="176" t="s">
        <v>2060</v>
      </c>
      <c r="B22" s="346"/>
      <c r="C22" s="347"/>
    </row>
  </sheetData>
  <sheetProtection algorithmName="SHA-512" hashValue="3/HNnIeVKyeKBuagbJTGtzZ2ru00ecmiqZm21oBYLb1XAHeKMSyd8oCcAx68cvzXzP7C2zY5NIiCiTgIp8XIQQ==" saltValue="2EUH8NPnomuIgdNiZDTV1g==" spinCount="100000" sheet="1" selectLockedCells="1"/>
  <mergeCells count="12">
    <mergeCell ref="B6:C6"/>
    <mergeCell ref="A1:C1"/>
    <mergeCell ref="A2:C2"/>
    <mergeCell ref="A3:C3"/>
    <mergeCell ref="A4:C4"/>
    <mergeCell ref="B5:C5"/>
    <mergeCell ref="B22:C22"/>
    <mergeCell ref="B20:C20"/>
    <mergeCell ref="B7:C7"/>
    <mergeCell ref="A11:C11"/>
    <mergeCell ref="A15:C15"/>
    <mergeCell ref="A13:C14"/>
  </mergeCells>
  <printOptions horizontalCentered="1"/>
  <pageMargins left="0.70866141732283472" right="0.70866141732283472" top="0.78740157480314965" bottom="0.78740157480314965" header="0.31496062992125984" footer="0.31496062992125984"/>
  <pageSetup paperSize="9" orientation="portrait" r:id="rId1"/>
  <headerFooter>
    <oddFooter>&amp;L&amp;"-,Standard"&amp;9 6 - Signature by the manufacturer&amp;R&amp;"-,Standard"&amp;9Page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E2539-02A0-43CA-82AA-290BC1E1DF08}">
  <sheetPr codeName="Tabelle8">
    <tabColor theme="8" tint="0.59999389629810485"/>
  </sheetPr>
  <dimension ref="A1:D30"/>
  <sheetViews>
    <sheetView zoomScaleNormal="100" workbookViewId="0">
      <selection activeCell="C15" sqref="C15:D15"/>
    </sheetView>
  </sheetViews>
  <sheetFormatPr baseColWidth="10" defaultColWidth="11.453125" defaultRowHeight="12.5" x14ac:dyDescent="0.25"/>
  <cols>
    <col min="1" max="1" width="22.54296875" style="143" customWidth="1"/>
    <col min="2" max="2" width="39.81640625" style="143" customWidth="1"/>
    <col min="3" max="3" width="2.81640625" style="143" customWidth="1"/>
    <col min="4" max="4" width="18.54296875" style="143" customWidth="1"/>
    <col min="5" max="16384" width="11.453125" style="143"/>
  </cols>
  <sheetData>
    <row r="1" spans="1:4" ht="49" customHeight="1" x14ac:dyDescent="0.25">
      <c r="A1" s="354"/>
      <c r="B1" s="354"/>
      <c r="C1" s="354"/>
      <c r="D1" s="354"/>
    </row>
    <row r="2" spans="1:4" s="134" customFormat="1" ht="15.75" customHeight="1" x14ac:dyDescent="0.25">
      <c r="A2" s="337" t="s">
        <v>2061</v>
      </c>
      <c r="B2" s="337"/>
      <c r="C2" s="337"/>
      <c r="D2" s="337"/>
    </row>
    <row r="3" spans="1:4" s="134" customFormat="1" ht="15.75" customHeight="1" x14ac:dyDescent="0.25">
      <c r="A3" s="337" t="s">
        <v>1984</v>
      </c>
      <c r="B3" s="337"/>
      <c r="C3" s="337"/>
      <c r="D3" s="337"/>
    </row>
    <row r="4" spans="1:4" s="134" customFormat="1" ht="15.75" customHeight="1" x14ac:dyDescent="0.25">
      <c r="A4" s="295" t="str">
        <f>'Cover sheet'!A2:D2</f>
        <v>Checklist_Evaluation_Module B_G en240408</v>
      </c>
      <c r="B4" s="354"/>
      <c r="C4" s="354"/>
      <c r="D4" s="354"/>
    </row>
    <row r="5" spans="1:4" x14ac:dyDescent="0.25">
      <c r="A5" s="137" t="s">
        <v>2321</v>
      </c>
      <c r="B5" s="311" t="str">
        <f>IF('Main data'!C6="","",'Main data'!C6)</f>
        <v/>
      </c>
      <c r="C5" s="311"/>
      <c r="D5" s="311"/>
    </row>
    <row r="6" spans="1:4" x14ac:dyDescent="0.25">
      <c r="A6" s="137" t="s">
        <v>2304</v>
      </c>
      <c r="B6" s="311" t="str">
        <f>IF('Main data'!C11="","",'Main data'!C11)</f>
        <v/>
      </c>
      <c r="C6" s="311"/>
      <c r="D6" s="311"/>
    </row>
    <row r="7" spans="1:4" x14ac:dyDescent="0.25">
      <c r="A7" s="137" t="s">
        <v>2303</v>
      </c>
      <c r="B7" s="311" t="str">
        <f>IF('Main data'!C13="","",'Main data'!C13)</f>
        <v/>
      </c>
      <c r="C7" s="311"/>
      <c r="D7" s="311"/>
    </row>
    <row r="8" spans="1:4" s="169" customFormat="1" x14ac:dyDescent="0.3"/>
    <row r="9" spans="1:4" s="169" customFormat="1" x14ac:dyDescent="0.3"/>
    <row r="10" spans="1:4" ht="12.65" customHeight="1" x14ac:dyDescent="0.25">
      <c r="A10" s="360"/>
      <c r="B10" s="360"/>
      <c r="C10" s="360"/>
      <c r="D10" s="360"/>
    </row>
    <row r="11" spans="1:4" s="169" customFormat="1" x14ac:dyDescent="0.3">
      <c r="A11" s="361" t="s">
        <v>2062</v>
      </c>
      <c r="B11" s="361"/>
      <c r="C11" s="361"/>
      <c r="D11" s="361"/>
    </row>
    <row r="12" spans="1:4" s="169" customFormat="1" x14ac:dyDescent="0.3">
      <c r="A12" s="177"/>
      <c r="B12" s="177"/>
      <c r="C12" s="177"/>
      <c r="D12" s="177"/>
    </row>
    <row r="13" spans="1:4" ht="26" customHeight="1" x14ac:dyDescent="0.25">
      <c r="A13" s="362" t="s">
        <v>2798</v>
      </c>
      <c r="B13" s="362"/>
      <c r="C13" s="362"/>
      <c r="D13" s="362"/>
    </row>
    <row r="14" spans="1:4" s="169" customFormat="1" x14ac:dyDescent="0.3">
      <c r="A14" s="173"/>
      <c r="B14" s="173"/>
      <c r="C14" s="173"/>
      <c r="D14" s="173"/>
    </row>
    <row r="15" spans="1:4" s="169" customFormat="1" x14ac:dyDescent="0.3">
      <c r="A15" s="174" t="s">
        <v>2623</v>
      </c>
      <c r="B15" s="175"/>
      <c r="C15" s="363"/>
      <c r="D15" s="364"/>
    </row>
    <row r="16" spans="1:4" s="169" customFormat="1" x14ac:dyDescent="0.3">
      <c r="A16" s="173"/>
      <c r="B16" s="173"/>
      <c r="C16" s="173"/>
      <c r="D16" s="173"/>
    </row>
    <row r="17" spans="1:4" s="169" customFormat="1" x14ac:dyDescent="0.3">
      <c r="A17" s="174" t="s">
        <v>2503</v>
      </c>
      <c r="B17" s="175"/>
      <c r="C17" s="346"/>
      <c r="D17" s="347"/>
    </row>
    <row r="18" spans="1:4" s="177" customFormat="1" x14ac:dyDescent="0.3"/>
    <row r="19" spans="1:4" s="177" customFormat="1" x14ac:dyDescent="0.3">
      <c r="A19" s="178" t="s">
        <v>2624</v>
      </c>
      <c r="B19" s="179"/>
      <c r="C19" s="346"/>
      <c r="D19" s="347"/>
    </row>
    <row r="20" spans="1:4" s="177" customFormat="1" x14ac:dyDescent="0.3"/>
    <row r="21" spans="1:4" s="169" customFormat="1" x14ac:dyDescent="0.3">
      <c r="A21" s="358" t="s">
        <v>2063</v>
      </c>
      <c r="B21" s="359"/>
      <c r="C21" s="182"/>
      <c r="D21" s="172"/>
    </row>
    <row r="22" spans="1:4" s="169" customFormat="1" ht="35.15" customHeight="1" x14ac:dyDescent="0.3">
      <c r="A22" s="355"/>
      <c r="B22" s="356"/>
      <c r="C22" s="356"/>
      <c r="D22" s="357"/>
    </row>
    <row r="23" spans="1:4" s="169" customFormat="1" x14ac:dyDescent="0.3">
      <c r="A23" s="180"/>
      <c r="B23" s="180"/>
      <c r="C23" s="180"/>
      <c r="D23" s="180"/>
    </row>
    <row r="24" spans="1:4" s="169" customFormat="1" x14ac:dyDescent="0.3">
      <c r="A24" s="181" t="s">
        <v>2064</v>
      </c>
      <c r="B24" s="182"/>
      <c r="C24" s="182"/>
      <c r="D24" s="183"/>
    </row>
    <row r="25" spans="1:4" ht="50.15" customHeight="1" x14ac:dyDescent="0.25">
      <c r="A25" s="350"/>
      <c r="B25" s="351"/>
      <c r="C25" s="351"/>
      <c r="D25" s="352"/>
    </row>
    <row r="26" spans="1:4" ht="50.15" customHeight="1" x14ac:dyDescent="0.25">
      <c r="A26" s="350"/>
      <c r="B26" s="351"/>
      <c r="C26" s="351"/>
      <c r="D26" s="352"/>
    </row>
    <row r="27" spans="1:4" ht="50.15" customHeight="1" x14ac:dyDescent="0.25">
      <c r="A27" s="350"/>
      <c r="B27" s="351"/>
      <c r="C27" s="351"/>
      <c r="D27" s="352"/>
    </row>
    <row r="28" spans="1:4" ht="50.15" customHeight="1" x14ac:dyDescent="0.25">
      <c r="A28" s="350"/>
      <c r="B28" s="351"/>
      <c r="C28" s="351"/>
      <c r="D28" s="352"/>
    </row>
    <row r="29" spans="1:4" ht="50.15" customHeight="1" x14ac:dyDescent="0.25">
      <c r="A29" s="350"/>
      <c r="B29" s="351"/>
      <c r="C29" s="351"/>
      <c r="D29" s="352"/>
    </row>
    <row r="30" spans="1:4" ht="50.15" customHeight="1" x14ac:dyDescent="0.25">
      <c r="A30" s="350"/>
      <c r="B30" s="351"/>
      <c r="C30" s="351"/>
      <c r="D30" s="352"/>
    </row>
  </sheetData>
  <sheetProtection algorithmName="SHA-512" hashValue="F3N5OVYIAqsoPzjaPlAtX8j2Bj8ngwkjPydCQWck3dLqPo0LWJ8PWnOz5bD2FrNTltrUDe3HxKyEjUjVudJr9g==" saltValue="0EhmRDs0pkOwsXmD3JMD6w==" spinCount="100000" sheet="1" selectLockedCells="1"/>
  <mergeCells count="21">
    <mergeCell ref="A21:B21"/>
    <mergeCell ref="A1:D1"/>
    <mergeCell ref="A2:D2"/>
    <mergeCell ref="A3:D3"/>
    <mergeCell ref="A4:D4"/>
    <mergeCell ref="B5:D5"/>
    <mergeCell ref="B6:D6"/>
    <mergeCell ref="B7:D7"/>
    <mergeCell ref="A10:D10"/>
    <mergeCell ref="A11:D11"/>
    <mergeCell ref="A13:D13"/>
    <mergeCell ref="C19:D19"/>
    <mergeCell ref="C17:D17"/>
    <mergeCell ref="C15:D15"/>
    <mergeCell ref="A30:D30"/>
    <mergeCell ref="A22:D22"/>
    <mergeCell ref="A25:D25"/>
    <mergeCell ref="A26:D26"/>
    <mergeCell ref="A27:D27"/>
    <mergeCell ref="A28:D28"/>
    <mergeCell ref="A29:D29"/>
  </mergeCells>
  <printOptions horizontalCentered="1"/>
  <pageMargins left="0.70866141732283472" right="0.70866141732283472" top="0.78740157480314965" bottom="0.78740157480314965" header="0.31496062992125984" footer="0.31496062992125984"/>
  <pageSetup paperSize="9" orientation="portrait" r:id="rId1"/>
  <headerFooter>
    <oddFooter>&amp;L&amp;"-,Standard"&amp;9 7 - Signature by the inspector&amp;R&amp;"-,Standard"&amp;9Page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93</vt:i4>
      </vt:variant>
    </vt:vector>
  </HeadingPairs>
  <TitlesOfParts>
    <vt:vector size="145" baseType="lpstr">
      <vt:lpstr>Cover sheet</vt:lpstr>
      <vt:lpstr>Main data</vt:lpstr>
      <vt:lpstr>Components</vt:lpstr>
      <vt:lpstr>Engine</vt:lpstr>
      <vt:lpstr>Essential Requirements</vt:lpstr>
      <vt:lpstr>Standards used</vt:lpstr>
      <vt:lpstr>MFR Intern</vt:lpstr>
      <vt:lpstr>Sign MFR.</vt:lpstr>
      <vt:lpstr>Sign INSP</vt:lpstr>
      <vt:lpstr>OFFICE intern</vt:lpstr>
      <vt:lpstr>Checklists</vt:lpstr>
      <vt:lpstr> ISO 8099-1</vt:lpstr>
      <vt:lpstr> ISO 8099-2</vt:lpstr>
      <vt:lpstr>ISO 8847_2017</vt:lpstr>
      <vt:lpstr>ISO 8847_2021</vt:lpstr>
      <vt:lpstr> ISO 8848_2017</vt:lpstr>
      <vt:lpstr> ISO 8848_2022</vt:lpstr>
      <vt:lpstr>ISO 9093</vt:lpstr>
      <vt:lpstr>ISO 9094</vt:lpstr>
      <vt:lpstr>ISO 10087</vt:lpstr>
      <vt:lpstr>ISO 10088_2017</vt:lpstr>
      <vt:lpstr>ISO 10088_2023</vt:lpstr>
      <vt:lpstr>ISO 10133</vt:lpstr>
      <vt:lpstr>ISO 10239</vt:lpstr>
      <vt:lpstr>ISO 10240</vt:lpstr>
      <vt:lpstr>ISO 10240-2020</vt:lpstr>
      <vt:lpstr>ISO 10592_2017</vt:lpstr>
      <vt:lpstr>ISO 10592_2022</vt:lpstr>
      <vt:lpstr>ISO 11105</vt:lpstr>
      <vt:lpstr>ISO 11591</vt:lpstr>
      <vt:lpstr>ISO 11591_2019</vt:lpstr>
      <vt:lpstr>ISO 11592-1</vt:lpstr>
      <vt:lpstr>ISO 11592-2</vt:lpstr>
      <vt:lpstr>ISO 11812_2018</vt:lpstr>
      <vt:lpstr>ISO 11812_2020 </vt:lpstr>
      <vt:lpstr>ISO 12215</vt:lpstr>
      <vt:lpstr>ISO 12216_2018</vt:lpstr>
      <vt:lpstr>ISO 12216_2020</vt:lpstr>
      <vt:lpstr>ISO 13297</vt:lpstr>
      <vt:lpstr>ISO 13929</vt:lpstr>
      <vt:lpstr>ISO 14895</vt:lpstr>
      <vt:lpstr>ISO 14945 &amp; 14946</vt:lpstr>
      <vt:lpstr>ISO 15083_2018</vt:lpstr>
      <vt:lpstr>ISO 15083_2020</vt:lpstr>
      <vt:lpstr>ISO 15084</vt:lpstr>
      <vt:lpstr>ISO 15085</vt:lpstr>
      <vt:lpstr>ISO 16180</vt:lpstr>
      <vt:lpstr>ISO 16147-2021</vt:lpstr>
      <vt:lpstr>ISO 16315</vt:lpstr>
      <vt:lpstr>ISO 21487</vt:lpstr>
      <vt:lpstr>ISO 23411</vt:lpstr>
      <vt:lpstr>ISO 25197</vt:lpstr>
      <vt:lpstr>' ISO 8848_2017'!Druckbereich</vt:lpstr>
      <vt:lpstr>' ISO 8848_2022'!Druckbereich</vt:lpstr>
      <vt:lpstr>Checklists!Druckbereich</vt:lpstr>
      <vt:lpstr>'Cover sheet'!Druckbereich</vt:lpstr>
      <vt:lpstr>Engine!Druckbereich</vt:lpstr>
      <vt:lpstr>'Essential Requirements'!Druckbereich</vt:lpstr>
      <vt:lpstr>'ISO 10087'!Druckbereich</vt:lpstr>
      <vt:lpstr>'ISO 10088_2017'!Druckbereich</vt:lpstr>
      <vt:lpstr>'ISO 10088_2023'!Druckbereich</vt:lpstr>
      <vt:lpstr>'ISO 10133'!Druckbereich</vt:lpstr>
      <vt:lpstr>'ISO 10239'!Druckbereich</vt:lpstr>
      <vt:lpstr>'ISO 10240'!Druckbereich</vt:lpstr>
      <vt:lpstr>'ISO 10240-2020'!Druckbereich</vt:lpstr>
      <vt:lpstr>'ISO 10592_2017'!Druckbereich</vt:lpstr>
      <vt:lpstr>'ISO 10592_2022'!Druckbereich</vt:lpstr>
      <vt:lpstr>'ISO 11105'!Druckbereich</vt:lpstr>
      <vt:lpstr>'ISO 11591'!Druckbereich</vt:lpstr>
      <vt:lpstr>'ISO 11591_2019'!Druckbereich</vt:lpstr>
      <vt:lpstr>'ISO 11592-1'!Druckbereich</vt:lpstr>
      <vt:lpstr>'ISO 11592-2'!Druckbereich</vt:lpstr>
      <vt:lpstr>'ISO 11812_2018'!Druckbereich</vt:lpstr>
      <vt:lpstr>'ISO 11812_2020 '!Druckbereich</vt:lpstr>
      <vt:lpstr>'ISO 12215'!Druckbereich</vt:lpstr>
      <vt:lpstr>'ISO 12216_2018'!Druckbereich</vt:lpstr>
      <vt:lpstr>'ISO 12216_2020'!Druckbereich</vt:lpstr>
      <vt:lpstr>'ISO 13297'!Druckbereich</vt:lpstr>
      <vt:lpstr>'ISO 13929'!Druckbereich</vt:lpstr>
      <vt:lpstr>'ISO 14895'!Druckbereich</vt:lpstr>
      <vt:lpstr>'ISO 14945 &amp; 14946'!Druckbereich</vt:lpstr>
      <vt:lpstr>'ISO 15083_2018'!Druckbereich</vt:lpstr>
      <vt:lpstr>'ISO 15083_2020'!Druckbereich</vt:lpstr>
      <vt:lpstr>'ISO 15084'!Druckbereich</vt:lpstr>
      <vt:lpstr>'ISO 15085'!Druckbereich</vt:lpstr>
      <vt:lpstr>'ISO 16147-2021'!Druckbereich</vt:lpstr>
      <vt:lpstr>'ISO 16180'!Druckbereich</vt:lpstr>
      <vt:lpstr>'ISO 16315'!Druckbereich</vt:lpstr>
      <vt:lpstr>'ISO 21487'!Druckbereich</vt:lpstr>
      <vt:lpstr>'ISO 23411'!Druckbereich</vt:lpstr>
      <vt:lpstr>'ISO 25197'!Druckbereich</vt:lpstr>
      <vt:lpstr>'ISO 8847_2017'!Druckbereich</vt:lpstr>
      <vt:lpstr>'ISO 8847_2021'!Druckbereich</vt:lpstr>
      <vt:lpstr>'ISO 9093'!Druckbereich</vt:lpstr>
      <vt:lpstr>'ISO 9094'!Druckbereich</vt:lpstr>
      <vt:lpstr>'Main data'!Druckbereich</vt:lpstr>
      <vt:lpstr>'MFR Intern'!Druckbereich</vt:lpstr>
      <vt:lpstr>'OFFICE intern'!Druckbereich</vt:lpstr>
      <vt:lpstr>'Standards used'!Druckbereich</vt:lpstr>
      <vt:lpstr>' ISO 8099-1'!Drucktitel</vt:lpstr>
      <vt:lpstr>' ISO 8099-2'!Drucktitel</vt:lpstr>
      <vt:lpstr>' ISO 8848_2022'!Drucktitel</vt:lpstr>
      <vt:lpstr>Checklists!Drucktitel</vt:lpstr>
      <vt:lpstr>Engine!Drucktitel</vt:lpstr>
      <vt:lpstr>'Essential Requirements'!Drucktitel</vt:lpstr>
      <vt:lpstr>'ISO 10087'!Drucktitel</vt:lpstr>
      <vt:lpstr>'ISO 10088_2017'!Drucktitel</vt:lpstr>
      <vt:lpstr>'ISO 10088_2023'!Drucktitel</vt:lpstr>
      <vt:lpstr>'ISO 10133'!Drucktitel</vt:lpstr>
      <vt:lpstr>'ISO 10239'!Drucktitel</vt:lpstr>
      <vt:lpstr>'ISO 10240'!Drucktitel</vt:lpstr>
      <vt:lpstr>'ISO 10240-2020'!Drucktitel</vt:lpstr>
      <vt:lpstr>'ISO 10592_2017'!Drucktitel</vt:lpstr>
      <vt:lpstr>'ISO 10592_2022'!Drucktitel</vt:lpstr>
      <vt:lpstr>'ISO 11105'!Drucktitel</vt:lpstr>
      <vt:lpstr>'ISO 11591'!Drucktitel</vt:lpstr>
      <vt:lpstr>'ISO 11591_2019'!Drucktitel</vt:lpstr>
      <vt:lpstr>'ISO 11592-1'!Drucktitel</vt:lpstr>
      <vt:lpstr>'ISO 11592-2'!Drucktitel</vt:lpstr>
      <vt:lpstr>'ISO 11812_2018'!Drucktitel</vt:lpstr>
      <vt:lpstr>'ISO 11812_2020 '!Drucktitel</vt:lpstr>
      <vt:lpstr>'ISO 12215'!Drucktitel</vt:lpstr>
      <vt:lpstr>'ISO 12216_2018'!Drucktitel</vt:lpstr>
      <vt:lpstr>'ISO 12216_2020'!Drucktitel</vt:lpstr>
      <vt:lpstr>'ISO 13297'!Drucktitel</vt:lpstr>
      <vt:lpstr>'ISO 14895'!Drucktitel</vt:lpstr>
      <vt:lpstr>'ISO 14945 &amp; 14946'!Drucktitel</vt:lpstr>
      <vt:lpstr>'ISO 15083_2018'!Drucktitel</vt:lpstr>
      <vt:lpstr>'ISO 15083_2020'!Drucktitel</vt:lpstr>
      <vt:lpstr>'ISO 15084'!Drucktitel</vt:lpstr>
      <vt:lpstr>'ISO 15085'!Drucktitel</vt:lpstr>
      <vt:lpstr>'ISO 16147-2021'!Drucktitel</vt:lpstr>
      <vt:lpstr>'ISO 16180'!Drucktitel</vt:lpstr>
      <vt:lpstr>'ISO 16315'!Drucktitel</vt:lpstr>
      <vt:lpstr>'ISO 21487'!Drucktitel</vt:lpstr>
      <vt:lpstr>'ISO 23411'!Drucktitel</vt:lpstr>
      <vt:lpstr>'ISO 25197'!Drucktitel</vt:lpstr>
      <vt:lpstr>'ISO 9093'!Drucktitel</vt:lpstr>
      <vt:lpstr>'ISO 9094'!Drucktitel</vt:lpstr>
      <vt:lpstr>'Main data'!Drucktitel</vt:lpstr>
      <vt:lpstr>'MFR Intern'!Drucktitel</vt:lpstr>
      <vt:lpstr>'OFFICE intern'!Drucktitel</vt:lpstr>
      <vt:lpstr>'Sign INSP'!Drucktitel</vt:lpstr>
      <vt:lpstr>'Sign MFR.'!Drucktitel</vt:lpstr>
      <vt:lpstr>'Standards used'!Drucktitel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Rulefinder.net</dc:creator>
  <cp:lastModifiedBy>Ulrich Manigel</cp:lastModifiedBy>
  <cp:lastPrinted>2024-03-29T16:59:11Z</cp:lastPrinted>
  <dcterms:created xsi:type="dcterms:W3CDTF">1999-02-22T20:07:18Z</dcterms:created>
  <dcterms:modified xsi:type="dcterms:W3CDTF">2024-04-08T23:20:01Z</dcterms:modified>
</cp:coreProperties>
</file>